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firstSheet="12" activeTab="19"/>
  </bookViews>
  <sheets>
    <sheet name="Sheet1" sheetId="1" r:id="rId1"/>
    <sheet name="Sheet2" sheetId="2" r:id="rId2"/>
    <sheet name="Sheet3" sheetId="3" r:id="rId3"/>
    <sheet name="Sheet4" sheetId="4" r:id="rId4"/>
    <sheet name="THANG 4;5;6" sheetId="5" r:id="rId5"/>
    <sheet name="THÁNG 7;8;9" sheetId="6" r:id="rId6"/>
    <sheet name="THANG 10" sheetId="10" r:id="rId7"/>
    <sheet name="THANG 11;12" sheetId="7" r:id="rId8"/>
    <sheet name="THANG 1;2;3" sheetId="11" r:id="rId9"/>
    <sheet name="THANG 4;5;62019" sheetId="8" r:id="rId10"/>
    <sheet name="quý 3.19" sheetId="17" r:id="rId11"/>
    <sheet name="quý 4.19" sheetId="18" r:id="rId12"/>
    <sheet name="quý 1.20" sheetId="12" r:id="rId13"/>
    <sheet name="quý 2.20" sheetId="13" r:id="rId14"/>
    <sheet name="quý 3.20" sheetId="14" r:id="rId15"/>
    <sheet name="quý 4.20" sheetId="15" r:id="rId16"/>
    <sheet name="quý 1.21" sheetId="16" r:id="rId17"/>
    <sheet name="quý 2.21" sheetId="19" r:id="rId18"/>
    <sheet name="quý 3.21" sheetId="20" r:id="rId19"/>
    <sheet name="Sheet5" sheetId="21" r:id="rId20"/>
  </sheets>
  <calcPr calcId="145621"/>
</workbook>
</file>

<file path=xl/calcChain.xml><?xml version="1.0" encoding="utf-8"?>
<calcChain xmlns="http://schemas.openxmlformats.org/spreadsheetml/2006/main">
  <c r="C28" i="15" l="1"/>
  <c r="C77" i="21" l="1"/>
  <c r="E76" i="21"/>
  <c r="E75" i="21"/>
  <c r="E74" i="21"/>
  <c r="E73" i="21"/>
  <c r="E72" i="21"/>
  <c r="E71" i="21"/>
  <c r="E70" i="21"/>
  <c r="E69" i="21"/>
  <c r="E68" i="21"/>
  <c r="E67" i="21"/>
  <c r="E66" i="21"/>
  <c r="E77" i="21" s="1"/>
  <c r="C43" i="21"/>
  <c r="E42" i="21"/>
  <c r="E41" i="21"/>
  <c r="E40" i="21"/>
  <c r="E39" i="21"/>
  <c r="E38" i="21"/>
  <c r="E37" i="21"/>
  <c r="E36" i="21"/>
  <c r="E35" i="21"/>
  <c r="E34" i="21"/>
  <c r="E33" i="21"/>
  <c r="E32" i="21"/>
  <c r="E43" i="21" s="1"/>
  <c r="E14" i="21"/>
  <c r="E13" i="21"/>
  <c r="E12" i="21"/>
  <c r="E11" i="21"/>
  <c r="E10" i="21"/>
  <c r="E9" i="21"/>
  <c r="E8" i="21"/>
  <c r="E7" i="21"/>
  <c r="E6" i="21"/>
  <c r="E5" i="21"/>
  <c r="E4" i="21"/>
  <c r="C15" i="21"/>
  <c r="E15" i="21" l="1"/>
  <c r="E15" i="20"/>
  <c r="E14" i="20"/>
  <c r="E13" i="20"/>
  <c r="E12" i="20"/>
  <c r="E11" i="20"/>
  <c r="E10" i="20"/>
  <c r="E9" i="20"/>
  <c r="E8" i="20"/>
  <c r="E7" i="20"/>
  <c r="E6" i="20"/>
  <c r="E5" i="20"/>
  <c r="E4" i="20"/>
  <c r="L82" i="20"/>
  <c r="C80" i="20"/>
  <c r="E79" i="20"/>
  <c r="E78" i="20"/>
  <c r="E77" i="20"/>
  <c r="E76" i="20"/>
  <c r="E75" i="20"/>
  <c r="E74" i="20"/>
  <c r="E73" i="20"/>
  <c r="L72" i="20"/>
  <c r="E72" i="20"/>
  <c r="L71" i="20"/>
  <c r="E71" i="20"/>
  <c r="E70" i="20"/>
  <c r="E69" i="20"/>
  <c r="E68" i="20"/>
  <c r="E80" i="20" s="1"/>
  <c r="C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45" i="20" s="1"/>
  <c r="C16" i="20"/>
  <c r="E16" i="20" l="1"/>
  <c r="L83" i="20"/>
  <c r="L83" i="19"/>
  <c r="L82" i="19"/>
  <c r="E80" i="19"/>
  <c r="L72" i="19"/>
  <c r="L71" i="19"/>
  <c r="C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C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45" i="19" s="1"/>
  <c r="C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16" i="19" s="1"/>
  <c r="D91" i="18" l="1"/>
  <c r="C91" i="18"/>
  <c r="E90" i="18"/>
  <c r="E89" i="18"/>
  <c r="E88" i="18"/>
  <c r="E87" i="18"/>
  <c r="E86" i="18"/>
  <c r="E85" i="18"/>
  <c r="E84" i="18"/>
  <c r="E83" i="18"/>
  <c r="E82" i="18"/>
  <c r="E81" i="18"/>
  <c r="E91" i="18" s="1"/>
  <c r="E80" i="18"/>
  <c r="E79" i="18"/>
  <c r="E78" i="18"/>
  <c r="D54" i="18"/>
  <c r="C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D17" i="18"/>
  <c r="C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D93" i="17"/>
  <c r="C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93" i="17" s="1"/>
  <c r="D55" i="17"/>
  <c r="C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11" i="17"/>
  <c r="E12" i="17"/>
  <c r="D17" i="17"/>
  <c r="C17" i="17"/>
  <c r="E16" i="17"/>
  <c r="E15" i="17"/>
  <c r="E14" i="17"/>
  <c r="E13" i="17"/>
  <c r="E10" i="17"/>
  <c r="E9" i="17"/>
  <c r="E8" i="17"/>
  <c r="E7" i="17"/>
  <c r="E6" i="17"/>
  <c r="E5" i="17"/>
  <c r="E4" i="17"/>
  <c r="D87" i="8"/>
  <c r="C87" i="8"/>
  <c r="E86" i="8"/>
  <c r="E85" i="8"/>
  <c r="E84" i="8"/>
  <c r="E83" i="8"/>
  <c r="E82" i="8"/>
  <c r="E81" i="8"/>
  <c r="E80" i="8"/>
  <c r="E79" i="8"/>
  <c r="E78" i="8"/>
  <c r="E77" i="8"/>
  <c r="E87" i="8" s="1"/>
  <c r="E76" i="8"/>
  <c r="E75" i="8"/>
  <c r="E74" i="8"/>
  <c r="D52" i="8"/>
  <c r="C52" i="8"/>
  <c r="E51" i="8"/>
  <c r="E50" i="8"/>
  <c r="E49" i="8"/>
  <c r="E48" i="8"/>
  <c r="E47" i="8"/>
  <c r="E46" i="8"/>
  <c r="E45" i="8"/>
  <c r="E44" i="8"/>
  <c r="E43" i="8"/>
  <c r="E42" i="8"/>
  <c r="E52" i="8" s="1"/>
  <c r="E41" i="8"/>
  <c r="E40" i="8"/>
  <c r="E39" i="8"/>
  <c r="D17" i="8"/>
  <c r="C17" i="8"/>
  <c r="E16" i="8"/>
  <c r="E15" i="8"/>
  <c r="E14" i="8"/>
  <c r="E13" i="8"/>
  <c r="E12" i="8"/>
  <c r="E11" i="8"/>
  <c r="E10" i="8"/>
  <c r="E9" i="8"/>
  <c r="E8" i="8"/>
  <c r="E7" i="8"/>
  <c r="E17" i="8" s="1"/>
  <c r="E6" i="8"/>
  <c r="E5" i="8"/>
  <c r="E4" i="8"/>
  <c r="D87" i="11"/>
  <c r="C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87" i="11" s="1"/>
  <c r="D52" i="11"/>
  <c r="C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52" i="11" s="1"/>
  <c r="D17" i="11"/>
  <c r="E17" i="11"/>
  <c r="C17" i="11"/>
  <c r="E10" i="11"/>
  <c r="E9" i="11"/>
  <c r="E4" i="11"/>
  <c r="E55" i="17" l="1"/>
  <c r="E54" i="18"/>
  <c r="E17" i="18"/>
  <c r="E17" i="17"/>
  <c r="C89" i="15"/>
  <c r="E88" i="15"/>
  <c r="E87" i="15"/>
  <c r="E86" i="15"/>
  <c r="E85" i="15"/>
  <c r="E84" i="15"/>
  <c r="E83" i="15"/>
  <c r="E82" i="15"/>
  <c r="E81" i="15"/>
  <c r="E80" i="15"/>
  <c r="E79" i="15"/>
  <c r="E78" i="15"/>
  <c r="E89" i="15" s="1"/>
  <c r="C48" i="15"/>
  <c r="E47" i="15"/>
  <c r="E46" i="15"/>
  <c r="E45" i="15"/>
  <c r="E44" i="15"/>
  <c r="E43" i="15"/>
  <c r="E42" i="15"/>
  <c r="E41" i="15"/>
  <c r="E40" i="15"/>
  <c r="E39" i="15"/>
  <c r="E38" i="15"/>
  <c r="E37" i="15"/>
  <c r="E48" i="15" s="1"/>
  <c r="C15" i="15"/>
  <c r="E14" i="15"/>
  <c r="E13" i="15"/>
  <c r="E12" i="15"/>
  <c r="E11" i="15"/>
  <c r="E10" i="15"/>
  <c r="E9" i="15"/>
  <c r="E8" i="15"/>
  <c r="E7" i="15"/>
  <c r="E6" i="15"/>
  <c r="E5" i="15"/>
  <c r="E4" i="15"/>
  <c r="E15" i="15" s="1"/>
  <c r="C89" i="14"/>
  <c r="E88" i="14"/>
  <c r="E87" i="14"/>
  <c r="E86" i="14"/>
  <c r="E85" i="14"/>
  <c r="E84" i="14"/>
  <c r="E83" i="14"/>
  <c r="E82" i="14"/>
  <c r="E81" i="14"/>
  <c r="E80" i="14"/>
  <c r="E79" i="14"/>
  <c r="E78" i="14"/>
  <c r="E89" i="14" s="1"/>
  <c r="C48" i="14"/>
  <c r="E47" i="14"/>
  <c r="E46" i="14"/>
  <c r="E45" i="14"/>
  <c r="E44" i="14"/>
  <c r="E43" i="14"/>
  <c r="E42" i="14"/>
  <c r="E41" i="14"/>
  <c r="E40" i="14"/>
  <c r="E48" i="14" s="1"/>
  <c r="E39" i="14"/>
  <c r="E38" i="14"/>
  <c r="E37" i="14"/>
  <c r="E79" i="16"/>
  <c r="E78" i="16"/>
  <c r="E77" i="16"/>
  <c r="E76" i="16"/>
  <c r="E75" i="16"/>
  <c r="E74" i="16"/>
  <c r="E73" i="16"/>
  <c r="E72" i="16"/>
  <c r="E71" i="16"/>
  <c r="E70" i="16"/>
  <c r="E69" i="16"/>
  <c r="E68" i="16"/>
  <c r="E80" i="16" s="1"/>
  <c r="E44" i="16"/>
  <c r="E43" i="16"/>
  <c r="E42" i="16"/>
  <c r="E41" i="16"/>
  <c r="E40" i="16"/>
  <c r="E39" i="16"/>
  <c r="E38" i="16"/>
  <c r="E37" i="16"/>
  <c r="E36" i="16"/>
  <c r="E35" i="16"/>
  <c r="E34" i="16"/>
  <c r="E33" i="16"/>
  <c r="E45" i="16" s="1"/>
  <c r="E14" i="16"/>
  <c r="C80" i="16"/>
  <c r="C45" i="16"/>
  <c r="C16" i="16"/>
  <c r="E15" i="16"/>
  <c r="E13" i="16"/>
  <c r="E12" i="16"/>
  <c r="E11" i="16"/>
  <c r="E10" i="16"/>
  <c r="E9" i="16"/>
  <c r="E8" i="16"/>
  <c r="E7" i="16"/>
  <c r="E6" i="16"/>
  <c r="E5" i="16"/>
  <c r="E4" i="16"/>
  <c r="E13" i="14"/>
  <c r="C15" i="14"/>
  <c r="E14" i="14"/>
  <c r="E12" i="14"/>
  <c r="E11" i="14"/>
  <c r="E10" i="14"/>
  <c r="E9" i="14"/>
  <c r="E8" i="14"/>
  <c r="E7" i="14"/>
  <c r="E6" i="14"/>
  <c r="E5" i="14"/>
  <c r="E4" i="14"/>
  <c r="C85" i="13"/>
  <c r="E84" i="13"/>
  <c r="E83" i="13"/>
  <c r="E82" i="13"/>
  <c r="E81" i="13"/>
  <c r="E80" i="13"/>
  <c r="E79" i="13"/>
  <c r="E78" i="13"/>
  <c r="E77" i="13"/>
  <c r="E76" i="13"/>
  <c r="E75" i="13"/>
  <c r="C48" i="13"/>
  <c r="E47" i="13"/>
  <c r="E46" i="13"/>
  <c r="E45" i="13"/>
  <c r="E44" i="13"/>
  <c r="E43" i="13"/>
  <c r="E42" i="13"/>
  <c r="E41" i="13"/>
  <c r="E40" i="13"/>
  <c r="E39" i="13"/>
  <c r="E38" i="13"/>
  <c r="C14" i="13"/>
  <c r="E13" i="13"/>
  <c r="E12" i="13"/>
  <c r="E11" i="13"/>
  <c r="E10" i="13"/>
  <c r="E9" i="13"/>
  <c r="E8" i="13"/>
  <c r="E7" i="13"/>
  <c r="E6" i="13"/>
  <c r="E5" i="13"/>
  <c r="E4" i="13"/>
  <c r="E16" i="16" l="1"/>
  <c r="E15" i="14"/>
  <c r="E48" i="13"/>
  <c r="E85" i="13"/>
  <c r="E14" i="13"/>
  <c r="E79" i="12"/>
  <c r="E80" i="12"/>
  <c r="E81" i="12"/>
  <c r="E82" i="12"/>
  <c r="E83" i="12"/>
  <c r="E84" i="12"/>
  <c r="E85" i="12"/>
  <c r="C86" i="12"/>
  <c r="E78" i="12"/>
  <c r="E77" i="12"/>
  <c r="E76" i="12"/>
  <c r="E75" i="12"/>
  <c r="E74" i="12"/>
  <c r="C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4" i="12"/>
  <c r="E11" i="12"/>
  <c r="E10" i="12"/>
  <c r="E9" i="12"/>
  <c r="C16" i="12"/>
  <c r="E15" i="12"/>
  <c r="E14" i="12"/>
  <c r="E13" i="12"/>
  <c r="E12" i="12"/>
  <c r="E8" i="12"/>
  <c r="E7" i="12"/>
  <c r="E6" i="12"/>
  <c r="E5" i="12"/>
  <c r="E16" i="12" l="1"/>
  <c r="E49" i="12"/>
  <c r="E86" i="12"/>
  <c r="E16" i="11"/>
  <c r="E15" i="11"/>
  <c r="E14" i="11"/>
  <c r="E13" i="11"/>
  <c r="E12" i="11"/>
  <c r="E11" i="11"/>
  <c r="E8" i="11"/>
  <c r="E7" i="11"/>
  <c r="E6" i="11"/>
  <c r="E5" i="11"/>
  <c r="C16" i="10" l="1"/>
  <c r="E15" i="10"/>
  <c r="E14" i="10"/>
  <c r="E13" i="10"/>
  <c r="E12" i="10"/>
  <c r="E11" i="10"/>
  <c r="E10" i="10"/>
  <c r="E9" i="10"/>
  <c r="E8" i="10"/>
  <c r="E7" i="10"/>
  <c r="E6" i="10"/>
  <c r="E5" i="10"/>
  <c r="E4" i="10"/>
  <c r="E4" i="7"/>
  <c r="E5" i="7"/>
  <c r="E6" i="7"/>
  <c r="E7" i="7"/>
  <c r="E8" i="7"/>
  <c r="E9" i="7"/>
  <c r="E10" i="7"/>
  <c r="E11" i="7"/>
  <c r="E12" i="7"/>
  <c r="E13" i="7"/>
  <c r="E14" i="7"/>
  <c r="E15" i="7"/>
  <c r="C16" i="7"/>
  <c r="E5" i="6"/>
  <c r="E6" i="6"/>
  <c r="E7" i="6"/>
  <c r="E8" i="6"/>
  <c r="E9" i="6"/>
  <c r="E10" i="6"/>
  <c r="E11" i="6"/>
  <c r="E12" i="6"/>
  <c r="E13" i="6"/>
  <c r="E14" i="6"/>
  <c r="E15" i="6"/>
  <c r="E4" i="6"/>
  <c r="E5" i="5"/>
  <c r="E6" i="5"/>
  <c r="E7" i="5"/>
  <c r="E8" i="5"/>
  <c r="E9" i="5"/>
  <c r="E10" i="5"/>
  <c r="E11" i="5"/>
  <c r="E12" i="5"/>
  <c r="E13" i="5"/>
  <c r="E14" i="5"/>
  <c r="E15" i="5"/>
  <c r="E4" i="5"/>
  <c r="C16" i="5"/>
  <c r="E16" i="10" l="1"/>
  <c r="E16" i="7"/>
  <c r="E16" i="6"/>
  <c r="E16" i="5" l="1"/>
  <c r="E18" i="4"/>
  <c r="E18" i="3" l="1"/>
  <c r="E18" i="2"/>
  <c r="E18" i="1"/>
</calcChain>
</file>

<file path=xl/sharedStrings.xml><?xml version="1.0" encoding="utf-8"?>
<sst xmlns="http://schemas.openxmlformats.org/spreadsheetml/2006/main" count="1319" uniqueCount="186">
  <si>
    <t>THU ĐẢNG PHÍ QUÝ 2/2017</t>
  </si>
  <si>
    <t>STT</t>
  </si>
  <si>
    <t>Họ tên đảng viên</t>
  </si>
  <si>
    <t>Số tiền đảng phí đã thu</t>
  </si>
  <si>
    <t>cộng</t>
  </si>
  <si>
    <t>Cao Trọng Nghĩa</t>
  </si>
  <si>
    <t>Nguyễn Tuấn Tú</t>
  </si>
  <si>
    <t>Nguyễn Thành Trung</t>
  </si>
  <si>
    <t>Vũ Tuấn Khang</t>
  </si>
  <si>
    <t>Nguyễn Quang Dương</t>
  </si>
  <si>
    <t>Trần Thế Đông</t>
  </si>
  <si>
    <t>Nguyễn Trọng Thắng</t>
  </si>
  <si>
    <t>Nguyễn Thị Hương</t>
  </si>
  <si>
    <t>Nguyễn Việt Hùng</t>
  </si>
  <si>
    <t>Nguyễn Văn Tuấn</t>
  </si>
  <si>
    <t>Trần Bá Hiếu</t>
  </si>
  <si>
    <t>Dương Xuân Lanh</t>
  </si>
  <si>
    <t>Phạm Minh Đức</t>
  </si>
  <si>
    <t>Trần Dương Kỳ</t>
  </si>
  <si>
    <t>Tổng Cộng</t>
  </si>
  <si>
    <t>Mức tiền
 lương, 
tiền công…
tính đóng
 ĐP hàng
 tháng</t>
  </si>
  <si>
    <t>Tháng
 này</t>
  </si>
  <si>
    <t>Truy 
thu các 
tháng
 trước</t>
  </si>
  <si>
    <t>Ký 
nộp</t>
  </si>
  <si>
    <t>Số tiền
 đảng phí
 được xét
 miễn
 phí đóng
 hàng
 tháng</t>
  </si>
  <si>
    <t>Ghi 
chú</t>
  </si>
  <si>
    <t>Tổng số tiền đảng phí thu của đảng viên trong quý II/2017 = 2.556.380 đ</t>
  </si>
  <si>
    <t>Ngày 30/6/2017 đã nộp số tiền đảng phí trích lại cho văn phòng Đảng ủy CA huyện</t>
  </si>
  <si>
    <t>Người ghi sổ</t>
  </si>
  <si>
    <t>Bí thư chi bộ</t>
  </si>
  <si>
    <t>Văn phòng đảng ủy</t>
  </si>
  <si>
    <t>Số tiền đảng phí giữ lại chi bộ trong quý II/2017                = 796.914 đ</t>
  </si>
  <si>
    <t>Số tiền đảng phí nộp lại Đảng bộ CA huyện                      = 1.759.466 đ</t>
  </si>
  <si>
    <t>THU ĐẢNG PHÍ QUÝ 3/2017</t>
  </si>
  <si>
    <t>Nguyễn Đức Hiện</t>
  </si>
  <si>
    <t>Tổng số tiền đảng phí thu của đảng viên trong quý II/2017 = 3.079.358 đ</t>
  </si>
  <si>
    <t>Số tiền đảng phí giữ lại chi bộ trong quý II/2017                = 923.807 đ</t>
  </si>
  <si>
    <t>Số tiền đảng phí nộp lại Đảng bộ CA huyện                      = 2.155.551 đ</t>
  </si>
  <si>
    <t>Ngày 30/9/2017 đã nộp số tiền đảng phí trích lại cho văn phòng Đảng ủy CA huyện</t>
  </si>
  <si>
    <t>THU ĐẢNG PHÍ QUÝ 4/2017</t>
  </si>
  <si>
    <t>Số tiền đảng phí giữ lại chi bộ trong quý II/2017                = 900.407 đ</t>
  </si>
  <si>
    <t>Tổng số tiền đảng phí thu của đảng viên trong quý II/2017 = 3.001.358 đ</t>
  </si>
  <si>
    <t>Số tiền đảng phí nộp lại Đảng bộ CA huyện                      = 2.100.951 đ</t>
  </si>
  <si>
    <t>Ngày 31/12/2017 đã nộp số tiền đảng phí trích lại cho văn phòng Đảng ủy CA huyện</t>
  </si>
  <si>
    <t>Số tiền đảng phí giữ lại chi bộ trong quý II/2017                =   900.407 đ</t>
  </si>
  <si>
    <t>THU ĐẢNG PHÍ QUÝ I/2018</t>
  </si>
  <si>
    <t>Tổng số tiền đảng phí thu của đảng viên trong quý I/2018 = 3.001.358 đ</t>
  </si>
  <si>
    <t>Ngày 31/03/2018 đã nộp số tiền đảng phí trích lại cho văn phòng Đảng ủy CA huyện</t>
  </si>
  <si>
    <t>Vũ Thái Sơn</t>
  </si>
  <si>
    <t>Vũ Thanh Bình</t>
  </si>
  <si>
    <t>Vũ Thành Duy</t>
  </si>
  <si>
    <t>THU ĐẢNG PHÍ THÁNG: 4/2018</t>
  </si>
  <si>
    <t>T/M cấp ủy</t>
  </si>
  <si>
    <t>THU ĐẢNG PHÍ THÁNG:      /2018</t>
  </si>
  <si>
    <t>THU ĐẢNG PHÍ THÁNG:    /2018</t>
  </si>
  <si>
    <t xml:space="preserve"> </t>
  </si>
  <si>
    <t>THU ĐẢNG PHÍ THÁNG:  11  /2018</t>
  </si>
  <si>
    <t>THU ĐẢNG PHÍ THÁNG   01/2020</t>
  </si>
  <si>
    <t>Nguyễn Quang Huy</t>
  </si>
  <si>
    <t>THU ĐẢNG PHÍ THÁNG   02/2020</t>
  </si>
  <si>
    <t>THU ĐẢNG PHÍ THÁNG   03/2020</t>
  </si>
  <si>
    <t>Trần Minh Thắng</t>
  </si>
  <si>
    <t>Lê Văn Vượng</t>
  </si>
  <si>
    <t>THU ĐẢNG PHÍ THÁNG   04/2020</t>
  </si>
  <si>
    <t>THU ĐẢNG PHÍ THÁNG   05/2020</t>
  </si>
  <si>
    <t>THU ĐẢNG PHÍ THÁNG   06/2020</t>
  </si>
  <si>
    <t>THU ĐẢNG PHÍ THÁNG   07/2020</t>
  </si>
  <si>
    <t>Nguyễn Thị Nhung</t>
  </si>
  <si>
    <t>THU ĐẢNG PHÍ THÁNG   08/2020</t>
  </si>
  <si>
    <t>THU ĐẢNG PHÍ THÁNG   10/2020</t>
  </si>
  <si>
    <t>THU ĐẢNG PHÍ THÁNG   11/2020</t>
  </si>
  <si>
    <t>THU ĐẢNG PHÍ THÁNG   12/2020</t>
  </si>
  <si>
    <t>Lê Xuân Anh</t>
  </si>
  <si>
    <t>THU ĐẢNG PHÍ THÁNG   02/2021</t>
  </si>
  <si>
    <t>THU ĐẢNG PHÍ THÁNG   03/2021</t>
  </si>
  <si>
    <t xml:space="preserve"> - Tổng số tiền đảng phí thu của đảng viên tháng 01/2020 = 1.128.690đ</t>
  </si>
  <si>
    <t xml:space="preserve"> - Số tiền đảng phí giữ lại chi bộ = 339.000đ</t>
  </si>
  <si>
    <t xml:space="preserve"> - Số tiền đảng phí nộp lại Đảng bộ CAH = 789.690đ</t>
  </si>
  <si>
    <t xml:space="preserve"> - Ngày 31/01/2020 đã nộp số tiền đảng phí trích lại cho văn phòng Đảng ủy CAH</t>
  </si>
  <si>
    <t xml:space="preserve"> - Tổng số tiền đảng phí thu của đảng viên tháng 02/2020 = 1.128.690đ</t>
  </si>
  <si>
    <t xml:space="preserve"> - Ngày 29/02/2020 đã nộp số tiền đảng phí trích lại cho văn phòng Đảng ủy CAH</t>
  </si>
  <si>
    <t xml:space="preserve"> - Tổng số tiền đảng phí thu của đảng viên tháng 03/2020 = 1.131.220đ</t>
  </si>
  <si>
    <t xml:space="preserve"> - Số tiền đảng phí giữ lại chi bộ = 339.500đ</t>
  </si>
  <si>
    <t xml:space="preserve"> - Số tiền đảng phí nộp lại Đảng bộ CAH = 791.720đ</t>
  </si>
  <si>
    <t xml:space="preserve"> - Ngày 31/03/2020 đã nộp số tiền đảng phí trích lại cho văn phòng Đảng ủy CAH</t>
  </si>
  <si>
    <t xml:space="preserve"> - Số tiền đảng phí giữ lại chi bộ = 274.000đ</t>
  </si>
  <si>
    <t xml:space="preserve"> - Số tiền đảng phí nộp lại Đảng bộ CAH = 639.260đ</t>
  </si>
  <si>
    <t xml:space="preserve"> - Ngày 30/04/2020 đã nộp số tiền đảng phí trích lại cho văn phòng Đảng ủy CAH</t>
  </si>
  <si>
    <t xml:space="preserve"> - Ngày 31/05/2020 đã nộp số tiền đảng phí trích lại cho văn phòng Đảng ủy CAH</t>
  </si>
  <si>
    <t xml:space="preserve"> - Tổng số tiền đảng phí thu của đảng viên tháng 05/2020 = 913.260đ</t>
  </si>
  <si>
    <t xml:space="preserve"> - Tổng số tiền đảng phí thu của đảng viên tháng 04/2020 = 913.260đ</t>
  </si>
  <si>
    <t xml:space="preserve"> - Tổng số tiền đảng phí thu của đảng viên tháng 06/2020 = 944.520đ</t>
  </si>
  <si>
    <t xml:space="preserve"> - Số tiền đảng phí giữ lại chi bộ = 283.500đ</t>
  </si>
  <si>
    <t xml:space="preserve"> - Số tiền đảng phí nộp lại Đảng bộ CAH = 661.020đ</t>
  </si>
  <si>
    <t xml:space="preserve"> - Ngày 30/06/2020 đã nộp số tiền đảng phí trích lại cho văn phòng Đảng ủy CAH</t>
  </si>
  <si>
    <t xml:space="preserve"> - Tổng số tiền đảng phí thu của đảng viên tháng 07/2020 = 1.019.220đ</t>
  </si>
  <si>
    <t xml:space="preserve"> - Số tiền đảng phí giữ lại chi bộ = 305.800đ</t>
  </si>
  <si>
    <t xml:space="preserve"> - Số tiền đảng phí nộp lại Đảng bộ CAH = 713.420đ</t>
  </si>
  <si>
    <t xml:space="preserve"> - Ngày 31/07/2020 đã nộp số tiền đảng phí trích lại cho văn phòng Đảng ủy CAH</t>
  </si>
  <si>
    <t xml:space="preserve"> - Tổng số tiền đảng phí thu của đảng viên tháng 08/2020 = 1.019.220đ</t>
  </si>
  <si>
    <t xml:space="preserve"> - Ngày 31/08/2020 đã nộp số tiền đảng phí trích lại cho văn phòng Đảng ủy CAH</t>
  </si>
  <si>
    <t>THU ĐẢNG PHÍ THÁNG   09/2020</t>
  </si>
  <si>
    <t xml:space="preserve"> - Tổng số tiền đảng phí thu của đảng viên tháng 09/2020 = 1.019.220đ</t>
  </si>
  <si>
    <t xml:space="preserve"> - Ngày 30/09/2020 đã nộp số tiền đảng phí trích lại cho văn phòng Đảng ủy CAH</t>
  </si>
  <si>
    <t xml:space="preserve"> - Tổng số tiền đảng phí thu của đảng viên tháng 10/2020 = 1.019.220đ</t>
  </si>
  <si>
    <t xml:space="preserve"> - Ngày 31/10/2020 đã nộp số tiền đảng phí trích lại cho văn phòng Đảng ủy CAH</t>
  </si>
  <si>
    <t xml:space="preserve"> - Tổng số tiền đảng phí thu của đảng viên tháng 11/2020 = 1.019.220đ</t>
  </si>
  <si>
    <t xml:space="preserve"> - Ngày 30/11/2020 đã nộp số tiền đảng phí trích lại cho văn phòng Đảng ủy CAH</t>
  </si>
  <si>
    <t xml:space="preserve"> - Tổng số tiền đảng phí thu của đảng viên tháng 12/2020 = 1.019.220đ</t>
  </si>
  <si>
    <t xml:space="preserve"> - Ngày 31/12/2020 đã nộp số tiền đảng phí trích lại cho văn phòng Đảng ủy CAH</t>
  </si>
  <si>
    <t>THU ĐẢNG PHÍ THÁNG   01/2021</t>
  </si>
  <si>
    <t xml:space="preserve"> - Số tiền đảng phí giữ lại chi bộ = 325.700đ</t>
  </si>
  <si>
    <t xml:space="preserve"> - Tổng số tiền đảng phí thu của đảng viên tháng 01/2021 = 1.085.550đ</t>
  </si>
  <si>
    <t xml:space="preserve"> - Số tiền đảng phí nộp lại Đảng bộ CAH = 759.850đ</t>
  </si>
  <si>
    <t xml:space="preserve"> - Ngày 31/01/2021 đã nộp số tiền đảng phí trích lại cho văn phòng Đảng ủy CAH</t>
  </si>
  <si>
    <t xml:space="preserve"> - Tổng số tiền đảng phí thu của đảng viên tháng 02/2021 = 1.085.550đ</t>
  </si>
  <si>
    <t xml:space="preserve"> - Ngày 28/02/2021 đã nộp số tiền đảng phí trích lại cho văn phòng Đảng ủy CAH</t>
  </si>
  <si>
    <t xml:space="preserve"> - Tổng số tiền đảng phí thu của đảng viên tháng 03/2021 = 1.085.550đ</t>
  </si>
  <si>
    <t xml:space="preserve"> - Ngày 31/03/2021 đã nộp số tiền đảng phí trích lại cho văn phòng Đảng ủy CAH</t>
  </si>
  <si>
    <t>THU ĐẢNG PHÍ THÁNG  01/2019</t>
  </si>
  <si>
    <t xml:space="preserve"> - Tổng số tiền đảng phí thu của đảng viên tháng 01/2019 = 1.123.700đ</t>
  </si>
  <si>
    <t xml:space="preserve"> - Số tiền đảng phí giữ lại chi bộ = 337.110đ</t>
  </si>
  <si>
    <t xml:space="preserve"> - Số tiền đảng phí nộp lại Đảng bộ CAH = 786.590đ</t>
  </si>
  <si>
    <t xml:space="preserve"> - Ngày 31/01/2019 đã nộp số tiền đảng phí trích lại cho văn phòng Đảng ủy CAH</t>
  </si>
  <si>
    <t>THU ĐẢNG PHÍ THÁNG  02/2019</t>
  </si>
  <si>
    <t xml:space="preserve"> - Tổng số tiền đảng phí thu của đảng viên tháng 02/2019 = 1.123.700đ</t>
  </si>
  <si>
    <t xml:space="preserve"> - Ngày 29/02/2019 đã nộp số tiền đảng phí trích lại cho văn phòng Đảng ủy CAH</t>
  </si>
  <si>
    <t>THU ĐẢNG PHÍ THÁNG  03/2019</t>
  </si>
  <si>
    <t xml:space="preserve"> - Ngày 31/0/2019 đã nộp số tiền đảng phí trích lại cho văn phòng Đảng ủy CAH</t>
  </si>
  <si>
    <t xml:space="preserve"> - Tổng số tiền đảng phí thu của đảng viên tháng 03/2019 = 1.123.700đ</t>
  </si>
  <si>
    <t>THU ĐẢNG PHÍ THÁNG  04/2019</t>
  </si>
  <si>
    <t>THU ĐẢNG PHÍ THÁNG  05/2019</t>
  </si>
  <si>
    <t xml:space="preserve"> - Tổng số tiền đảng phí thu của đảng viên tháng 04/2019 = 1.123.700đ</t>
  </si>
  <si>
    <t xml:space="preserve"> - Ngày 30/04/2019 đã nộp số tiền đảng phí trích lại cho văn phòng Đảng ủy CAH</t>
  </si>
  <si>
    <t xml:space="preserve"> - Tổng số tiền đảng phí thu của đảng viên tháng 05/2019 = 1.123.700đ</t>
  </si>
  <si>
    <t xml:space="preserve"> - Ngày 31/05/2019 đã nộp số tiền đảng phí trích lại cho văn phòng Đảng ủy CAH</t>
  </si>
  <si>
    <t>THU ĐẢNG PHÍ THÁNG  06/2019</t>
  </si>
  <si>
    <t xml:space="preserve"> - Tổng số tiền đảng phí thu của đảng viên tháng 06/2019 = 1.123.700đ</t>
  </si>
  <si>
    <t xml:space="preserve"> - Ngày 30/06/2019 đã nộp số tiền đảng phí trích lại cho văn phòng Đảng ủy CAH</t>
  </si>
  <si>
    <t>THU ĐẢNG PHÍ THÁNG  07/2019</t>
  </si>
  <si>
    <t xml:space="preserve"> - Tổng số tiền đảng phí thu của đảng viên tháng 07/2019 = 1.212.850đ</t>
  </si>
  <si>
    <t xml:space="preserve"> - Số tiền đảng phí giữ lại chi bộ = 363.855đ</t>
  </si>
  <si>
    <t xml:space="preserve"> - Số tiền đảng phí nộp lại Đảng bộ CAH = 848.995đ</t>
  </si>
  <si>
    <t xml:space="preserve"> - Ngày 31/07/2019 đã nộp số tiền đảng phí trích lại cho văn phòng Đảng ủy CAH</t>
  </si>
  <si>
    <t>THU ĐẢNG PHÍ THÁNG  08/2019</t>
  </si>
  <si>
    <t xml:space="preserve"> - Tổng số tiền đảng phí thu của đảng viên tháng 08/2019 = 1.212.850đ</t>
  </si>
  <si>
    <t xml:space="preserve"> - Ngày 31/08/2019 đã nộp số tiền đảng phí trích lại cho văn phòng Đảng ủy CAH</t>
  </si>
  <si>
    <t>THU ĐẢNG PHÍ THÁNG  09/2019</t>
  </si>
  <si>
    <t xml:space="preserve"> - Tổng số tiền đảng phí thu của đảng viên tháng 09/2019 = 1.212.850đ</t>
  </si>
  <si>
    <t xml:space="preserve"> - Ngày 30/09/2019 đã nộp số tiền đảng phí trích lại cho văn phòng Đảng ủy CAH</t>
  </si>
  <si>
    <t>THU ĐẢNG PHÍ THÁNG  10/2019</t>
  </si>
  <si>
    <t xml:space="preserve"> - Ngày 31/10/2019 đã nộp số tiền đảng phí trích lại cho văn phòng Đảng ủy CAH</t>
  </si>
  <si>
    <t>THU ĐẢNG PHÍ THÁNG  11/2019</t>
  </si>
  <si>
    <t xml:space="preserve"> - Tổng số tiền đảng phí thu của đảng viên tháng 10/2019 = 1.197.230đ</t>
  </si>
  <si>
    <t xml:space="preserve"> - Số tiền đảng phí giữ lại chi bộ = 359.169đ</t>
  </si>
  <si>
    <t xml:space="preserve"> - Số tiền đảng phí nộp lại Đảng bộ CAH = 838.061đ</t>
  </si>
  <si>
    <t xml:space="preserve"> - Tổng số tiền đảng phí thu của đảng viên tháng 11/2019 = 1.197.230đ</t>
  </si>
  <si>
    <t xml:space="preserve"> - Ngày 30/11/2019 đã nộp số tiền đảng phí trích lại cho văn phòng Đảng ủy CAH</t>
  </si>
  <si>
    <t>THU ĐẢNG PHÍ THÁNG  12/2019</t>
  </si>
  <si>
    <t xml:space="preserve"> - Tổng số tiền đảng phí thu của đảng viên tháng 12/2019 = 1.197.230đ</t>
  </si>
  <si>
    <t xml:space="preserve"> - Ngày 31/12/2019 đã nộp số tiền đảng phí trích lại cho văn phòng Đảng ủy CAH</t>
  </si>
  <si>
    <t>THU ĐẢNG PHÍ THÁNG   04/2021</t>
  </si>
  <si>
    <t xml:space="preserve"> - Tổng số tiền đảng phí thu của đảng viên tháng 04/2021 = 1.085.550đ</t>
  </si>
  <si>
    <t>THU ĐẢNG PHÍ THÁNG   05/2021</t>
  </si>
  <si>
    <t>THU ĐẢNG PHÍ THÁNG   06/2021</t>
  </si>
  <si>
    <t xml:space="preserve"> - Tổng số tiền đảng phí thu của đảng viên tháng 03/2021 = 1.109.570đ</t>
  </si>
  <si>
    <t xml:space="preserve"> - Số tiền đảng phí giữ lại chi bộ = 332.871đ</t>
  </si>
  <si>
    <t xml:space="preserve"> - Số tiền đảng phí nộp lại Đảng bộ CAH = 776.699đ</t>
  </si>
  <si>
    <t>THU ĐẢNG PHÍ THÁNG   07/2021</t>
  </si>
  <si>
    <t>THU ĐẢNG PHÍ THÁNG   08/2021</t>
  </si>
  <si>
    <t>THU ĐẢNG PHÍ THÁNG   09/2021</t>
  </si>
  <si>
    <t xml:space="preserve"> - Tổng số tiền đảng phí thu của đảng viên tháng 09/2021 = 1.109.570đ</t>
  </si>
  <si>
    <t xml:space="preserve"> - Ngày 30/09/2021 đã nộp số tiền đảng phí trích lại cho văn phòng Đảng ủy CAH</t>
  </si>
  <si>
    <t xml:space="preserve"> - Tổng số tiền đảng phí thu của đảng viên tháng 08/2021 = 1.085.550đ</t>
  </si>
  <si>
    <t xml:space="preserve"> - Ngày 31/08/2021 đã nộp số tiền đảng phí trích lại cho văn phòng Đảng ủy CAH</t>
  </si>
  <si>
    <t xml:space="preserve"> - Ngày 31/07/2021 đã nộp số tiền đảng phí trích lại cho văn phòng Đảng ủy CAH</t>
  </si>
  <si>
    <t xml:space="preserve"> - Tổng số tiền đảng phí thu của đảng viên tháng 07/2021 = 1.109.570đ</t>
  </si>
  <si>
    <t>THU ĐẢNG PHÍ THÁNG   10/2021</t>
  </si>
  <si>
    <t xml:space="preserve"> - Tổng số tiền đảng phí thu của đảng viên tháng 10/2021 = 1.043.240đ</t>
  </si>
  <si>
    <t xml:space="preserve"> - Số tiền đảng phí nộp lại Đảng bộ CAH = 730.268đ</t>
  </si>
  <si>
    <t xml:space="preserve"> - Số tiền đảng phí giữ lại chi bộ = 312.972đ</t>
  </si>
  <si>
    <t xml:space="preserve"> - Ngày 31/10/2021 đã nộp số tiền đảng phí trích lại cho văn phòng Đảng ủy CAH</t>
  </si>
  <si>
    <t xml:space="preserve"> - Tổng số tiền đảng phí thu của đảng viên tháng 11/2021 = 1.043.240đ</t>
  </si>
  <si>
    <t xml:space="preserve"> - Ngày 30/11/2021 đã nộp số tiền đảng phí trích lại cho văn phòng Đảng ủy CAH</t>
  </si>
  <si>
    <t xml:space="preserve"> - Tổng số tiền đảng phí thu của đảng viên tháng 12/2021 = 1.043.240đ</t>
  </si>
  <si>
    <t xml:space="preserve"> - Ngày 31/12/2021 đã nộp số tiền đảng phí trích lại cho văn phòng Đảng ủy CAH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</si>
</sst>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3" fontId="2" fillId="0" borderId="1" xfId="0" applyNumberFormat="1" applyFont="1" applyBorder="1"/>
    <xf numFmtId="3" fontId="3" fillId="0" borderId="1" xfId="0" applyNumberFormat="1" applyFont="1" applyBorder="1"/>
    <xf numFmtId="0" fontId="4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5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/>
    <xf numFmtId="164" fontId="1" fillId="0" borderId="1" xfId="1" applyNumberFormat="1" applyFont="1" applyBorder="1"/>
    <xf numFmtId="164" fontId="2" fillId="0" borderId="0" xfId="1" applyNumberFormat="1" applyFont="1"/>
    <xf numFmtId="0" fontId="2" fillId="0" borderId="2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3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25" sqref="F25"/>
    </sheetView>
  </sheetViews>
  <sheetFormatPr defaultRowHeight="18.75" x14ac:dyDescent="0.3"/>
  <cols>
    <col min="1" max="1" width="6.42578125" style="1" customWidth="1"/>
    <col min="2" max="2" width="25.28515625" style="1" customWidth="1"/>
    <col min="3" max="3" width="12.140625" style="1" customWidth="1"/>
    <col min="4" max="4" width="11.7109375" style="1" customWidth="1"/>
    <col min="5" max="5" width="12.140625" style="1" customWidth="1"/>
    <col min="6" max="6" width="9.140625" style="1"/>
    <col min="7" max="7" width="8.42578125" style="1" customWidth="1"/>
    <col min="8" max="8" width="8.140625" style="1" customWidth="1"/>
    <col min="9" max="9" width="6.28515625" style="1" customWidth="1"/>
    <col min="10" max="16384" width="9.140625" style="1"/>
  </cols>
  <sheetData>
    <row r="1" spans="1:9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s="4" customFormat="1" x14ac:dyDescent="0.3">
      <c r="A2" s="51" t="s">
        <v>1</v>
      </c>
      <c r="B2" s="51" t="s">
        <v>2</v>
      </c>
      <c r="C2" s="52" t="s">
        <v>20</v>
      </c>
      <c r="D2" s="52" t="s">
        <v>24</v>
      </c>
      <c r="E2" s="51" t="s">
        <v>3</v>
      </c>
      <c r="F2" s="51"/>
      <c r="G2" s="51"/>
      <c r="H2" s="53" t="s">
        <v>23</v>
      </c>
      <c r="I2" s="53" t="s">
        <v>25</v>
      </c>
    </row>
    <row r="3" spans="1:9" s="4" customFormat="1" ht="131.25" customHeight="1" x14ac:dyDescent="0.3">
      <c r="A3" s="51"/>
      <c r="B3" s="51"/>
      <c r="C3" s="52"/>
      <c r="D3" s="52"/>
      <c r="E3" s="9" t="s">
        <v>21</v>
      </c>
      <c r="F3" s="9" t="s">
        <v>22</v>
      </c>
      <c r="G3" s="8" t="s">
        <v>4</v>
      </c>
      <c r="H3" s="54"/>
      <c r="I3" s="54"/>
    </row>
    <row r="4" spans="1:9" x14ac:dyDescent="0.3">
      <c r="A4" s="2">
        <v>1</v>
      </c>
      <c r="B4" s="2" t="s">
        <v>5</v>
      </c>
      <c r="C4" s="2"/>
      <c r="D4" s="2"/>
      <c r="E4" s="5">
        <v>217800</v>
      </c>
      <c r="F4" s="2"/>
      <c r="G4" s="2"/>
      <c r="H4" s="2"/>
      <c r="I4" s="2"/>
    </row>
    <row r="5" spans="1:9" x14ac:dyDescent="0.3">
      <c r="A5" s="2">
        <v>2</v>
      </c>
      <c r="B5" s="2" t="s">
        <v>6</v>
      </c>
      <c r="C5" s="2"/>
      <c r="D5" s="2"/>
      <c r="E5" s="5">
        <v>239580</v>
      </c>
      <c r="F5" s="2"/>
      <c r="G5" s="2"/>
      <c r="H5" s="2"/>
      <c r="I5" s="2"/>
    </row>
    <row r="6" spans="1:9" x14ac:dyDescent="0.3">
      <c r="A6" s="2">
        <v>3</v>
      </c>
      <c r="B6" s="2" t="s">
        <v>7</v>
      </c>
      <c r="C6" s="2"/>
      <c r="D6" s="2"/>
      <c r="E6" s="5">
        <v>196020</v>
      </c>
      <c r="F6" s="2"/>
      <c r="G6" s="2"/>
      <c r="H6" s="2"/>
      <c r="I6" s="2"/>
    </row>
    <row r="7" spans="1:9" x14ac:dyDescent="0.3">
      <c r="A7" s="2">
        <v>4</v>
      </c>
      <c r="B7" s="2" t="s">
        <v>8</v>
      </c>
      <c r="C7" s="2"/>
      <c r="D7" s="2"/>
      <c r="E7" s="5">
        <v>254100</v>
      </c>
      <c r="F7" s="2"/>
      <c r="G7" s="2"/>
      <c r="H7" s="2"/>
      <c r="I7" s="2"/>
    </row>
    <row r="8" spans="1:9" x14ac:dyDescent="0.3">
      <c r="A8" s="2">
        <v>5</v>
      </c>
      <c r="B8" s="2" t="s">
        <v>9</v>
      </c>
      <c r="C8" s="2"/>
      <c r="D8" s="2"/>
      <c r="E8" s="5">
        <v>166980</v>
      </c>
      <c r="F8" s="2"/>
      <c r="G8" s="2"/>
      <c r="H8" s="2"/>
      <c r="I8" s="2"/>
    </row>
    <row r="9" spans="1:9" x14ac:dyDescent="0.3">
      <c r="A9" s="2">
        <v>6</v>
      </c>
      <c r="B9" s="2" t="s">
        <v>10</v>
      </c>
      <c r="C9" s="2"/>
      <c r="D9" s="2"/>
      <c r="E9" s="5">
        <v>166980</v>
      </c>
      <c r="F9" s="2"/>
      <c r="G9" s="2"/>
      <c r="H9" s="2"/>
      <c r="I9" s="2"/>
    </row>
    <row r="10" spans="1:9" x14ac:dyDescent="0.3">
      <c r="A10" s="2">
        <v>7</v>
      </c>
      <c r="B10" s="2" t="s">
        <v>11</v>
      </c>
      <c r="C10" s="2"/>
      <c r="D10" s="2"/>
      <c r="E10" s="5">
        <v>225060</v>
      </c>
      <c r="F10" s="2"/>
      <c r="G10" s="2"/>
      <c r="H10" s="2"/>
      <c r="I10" s="2"/>
    </row>
    <row r="11" spans="1:9" x14ac:dyDescent="0.3">
      <c r="A11" s="2">
        <v>8</v>
      </c>
      <c r="B11" s="2" t="s">
        <v>12</v>
      </c>
      <c r="C11" s="2"/>
      <c r="D11" s="2"/>
      <c r="E11" s="5">
        <v>129900</v>
      </c>
      <c r="F11" s="2"/>
      <c r="G11" s="2"/>
      <c r="H11" s="2"/>
      <c r="I11" s="2"/>
    </row>
    <row r="12" spans="1:9" x14ac:dyDescent="0.3">
      <c r="A12" s="2">
        <v>9</v>
      </c>
      <c r="B12" s="2" t="s">
        <v>13</v>
      </c>
      <c r="C12" s="2"/>
      <c r="D12" s="2"/>
      <c r="E12" s="5">
        <v>166980</v>
      </c>
      <c r="F12" s="2"/>
      <c r="G12" s="2"/>
      <c r="H12" s="2"/>
      <c r="I12" s="2"/>
    </row>
    <row r="13" spans="1:9" x14ac:dyDescent="0.3">
      <c r="A13" s="2">
        <v>10</v>
      </c>
      <c r="B13" s="2" t="s">
        <v>14</v>
      </c>
      <c r="C13" s="2"/>
      <c r="D13" s="2"/>
      <c r="E13" s="5">
        <v>166980</v>
      </c>
      <c r="F13" s="2"/>
      <c r="G13" s="2"/>
      <c r="H13" s="2"/>
      <c r="I13" s="2"/>
    </row>
    <row r="14" spans="1:9" x14ac:dyDescent="0.3">
      <c r="A14" s="2">
        <v>11</v>
      </c>
      <c r="B14" s="2" t="s">
        <v>15</v>
      </c>
      <c r="C14" s="2"/>
      <c r="D14" s="2"/>
      <c r="E14" s="5">
        <v>196020</v>
      </c>
      <c r="F14" s="2"/>
      <c r="G14" s="2"/>
      <c r="H14" s="2"/>
      <c r="I14" s="2"/>
    </row>
    <row r="15" spans="1:9" x14ac:dyDescent="0.3">
      <c r="A15" s="2">
        <v>12</v>
      </c>
      <c r="B15" s="2" t="s">
        <v>16</v>
      </c>
      <c r="C15" s="2"/>
      <c r="D15" s="2"/>
      <c r="E15" s="5">
        <v>166980</v>
      </c>
      <c r="F15" s="2"/>
      <c r="G15" s="2"/>
      <c r="H15" s="2"/>
      <c r="I15" s="2"/>
    </row>
    <row r="16" spans="1:9" x14ac:dyDescent="0.3">
      <c r="A16" s="2">
        <v>13</v>
      </c>
      <c r="B16" s="2" t="s">
        <v>17</v>
      </c>
      <c r="C16" s="2"/>
      <c r="D16" s="2"/>
      <c r="E16" s="5">
        <v>166980</v>
      </c>
      <c r="F16" s="2"/>
      <c r="G16" s="2"/>
      <c r="H16" s="2"/>
      <c r="I16" s="2"/>
    </row>
    <row r="17" spans="1:9" x14ac:dyDescent="0.3">
      <c r="A17" s="2">
        <v>14</v>
      </c>
      <c r="B17" s="2" t="s">
        <v>18</v>
      </c>
      <c r="C17" s="2"/>
      <c r="D17" s="2"/>
      <c r="E17" s="5">
        <v>196020</v>
      </c>
      <c r="F17" s="2"/>
      <c r="G17" s="2"/>
      <c r="H17" s="2"/>
      <c r="I17" s="2"/>
    </row>
    <row r="18" spans="1:9" s="4" customFormat="1" x14ac:dyDescent="0.3">
      <c r="A18" s="3"/>
      <c r="B18" s="3" t="s">
        <v>19</v>
      </c>
      <c r="C18" s="3"/>
      <c r="D18" s="3"/>
      <c r="E18" s="6">
        <f>SUM(E4:E17)</f>
        <v>2656380</v>
      </c>
      <c r="F18" s="3"/>
      <c r="G18" s="3"/>
      <c r="H18" s="3"/>
      <c r="I18" s="3"/>
    </row>
    <row r="19" spans="1:9" x14ac:dyDescent="0.3">
      <c r="A19" s="47" t="s">
        <v>26</v>
      </c>
      <c r="B19" s="47"/>
      <c r="C19" s="47"/>
      <c r="D19" s="47"/>
      <c r="E19" s="47"/>
      <c r="F19" s="47"/>
      <c r="G19" s="47"/>
      <c r="H19" s="47"/>
      <c r="I19" s="47"/>
    </row>
    <row r="20" spans="1:9" x14ac:dyDescent="0.3">
      <c r="A20" s="48" t="s">
        <v>31</v>
      </c>
      <c r="B20" s="48"/>
      <c r="C20" s="48"/>
      <c r="D20" s="48"/>
      <c r="E20" s="48"/>
      <c r="F20" s="48"/>
      <c r="G20" s="48"/>
      <c r="H20" s="48"/>
      <c r="I20" s="48"/>
    </row>
    <row r="21" spans="1:9" x14ac:dyDescent="0.3">
      <c r="A21" s="48" t="s">
        <v>32</v>
      </c>
      <c r="B21" s="48"/>
      <c r="C21" s="48"/>
      <c r="D21" s="48"/>
      <c r="E21" s="48"/>
      <c r="F21" s="48"/>
      <c r="G21" s="48"/>
      <c r="H21" s="48"/>
      <c r="I21" s="48"/>
    </row>
    <row r="22" spans="1:9" x14ac:dyDescent="0.3">
      <c r="A22" s="48" t="s">
        <v>27</v>
      </c>
      <c r="B22" s="48"/>
      <c r="C22" s="48"/>
      <c r="D22" s="48"/>
      <c r="E22" s="48"/>
      <c r="F22" s="48"/>
      <c r="G22" s="48"/>
      <c r="H22" s="48"/>
      <c r="I22" s="48"/>
    </row>
    <row r="24" spans="1:9" s="7" customFormat="1" ht="19.5" x14ac:dyDescent="0.35">
      <c r="A24" s="49" t="s">
        <v>28</v>
      </c>
      <c r="B24" s="49"/>
      <c r="C24" s="49" t="s">
        <v>29</v>
      </c>
      <c r="D24" s="49"/>
      <c r="E24" s="49"/>
      <c r="F24" s="49" t="s">
        <v>30</v>
      </c>
      <c r="G24" s="49"/>
      <c r="H24" s="49"/>
      <c r="I24" s="49"/>
    </row>
  </sheetData>
  <mergeCells count="15">
    <mergeCell ref="A1:I1"/>
    <mergeCell ref="E2:G2"/>
    <mergeCell ref="C2:C3"/>
    <mergeCell ref="D2:D3"/>
    <mergeCell ref="B2:B3"/>
    <mergeCell ref="A2:A3"/>
    <mergeCell ref="H2:H3"/>
    <mergeCell ref="I2:I3"/>
    <mergeCell ref="A19:I19"/>
    <mergeCell ref="A20:I20"/>
    <mergeCell ref="A21:I21"/>
    <mergeCell ref="A22:I22"/>
    <mergeCell ref="A24:B24"/>
    <mergeCell ref="C24:E24"/>
    <mergeCell ref="F24:I24"/>
  </mergeCells>
  <pageMargins left="0.45" right="0.2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22" workbookViewId="0">
      <selection activeCell="C28" sqref="C28:C29"/>
    </sheetView>
  </sheetViews>
  <sheetFormatPr defaultRowHeight="18.75" x14ac:dyDescent="0.3"/>
  <cols>
    <col min="1" max="1" width="6.28515625" style="1" bestFit="1" customWidth="1"/>
    <col min="2" max="2" width="24.42578125" style="33" bestFit="1" customWidth="1"/>
    <col min="3" max="3" width="17.5703125" style="15" bestFit="1" customWidth="1"/>
    <col min="4" max="4" width="11.28515625" style="1" customWidth="1"/>
    <col min="5" max="5" width="14.5703125" style="1" bestFit="1" customWidth="1"/>
    <col min="6" max="6" width="9" style="1" bestFit="1" customWidth="1"/>
    <col min="7" max="7" width="8.85546875" style="1" customWidth="1"/>
    <col min="8" max="8" width="23.8554687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130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31" t="s">
        <v>21</v>
      </c>
      <c r="F3" s="31" t="s">
        <v>22</v>
      </c>
      <c r="G3" s="29" t="s">
        <v>4</v>
      </c>
      <c r="H3" s="58"/>
    </row>
    <row r="4" spans="1:8" s="4" customFormat="1" ht="27" customHeight="1" x14ac:dyDescent="0.3">
      <c r="A4" s="29">
        <v>1</v>
      </c>
      <c r="B4" s="29" t="s">
        <v>5</v>
      </c>
      <c r="C4" s="30">
        <v>12480000</v>
      </c>
      <c r="D4" s="31"/>
      <c r="E4" s="5">
        <f>C4*1%</f>
        <v>124800</v>
      </c>
      <c r="F4" s="31"/>
      <c r="G4" s="29"/>
      <c r="H4" s="31"/>
    </row>
    <row r="5" spans="1:8" ht="27" customHeight="1" x14ac:dyDescent="0.3">
      <c r="A5" s="32">
        <v>2</v>
      </c>
      <c r="B5" s="32" t="s">
        <v>49</v>
      </c>
      <c r="C5" s="13">
        <v>10771000</v>
      </c>
      <c r="D5" s="2"/>
      <c r="E5" s="5">
        <f>C5*1%</f>
        <v>107710</v>
      </c>
      <c r="F5" s="5"/>
      <c r="G5" s="2"/>
      <c r="H5" s="2"/>
    </row>
    <row r="6" spans="1:8" ht="27" customHeight="1" x14ac:dyDescent="0.3">
      <c r="A6" s="29">
        <v>3</v>
      </c>
      <c r="B6" s="32" t="s">
        <v>7</v>
      </c>
      <c r="C6" s="13">
        <v>10337000</v>
      </c>
      <c r="D6" s="2"/>
      <c r="E6" s="5">
        <f t="shared" ref="E6:E16" si="0">C6*1%</f>
        <v>103370</v>
      </c>
      <c r="F6" s="5"/>
      <c r="G6" s="2"/>
      <c r="H6" s="2"/>
    </row>
    <row r="7" spans="1:8" ht="27" customHeight="1" x14ac:dyDescent="0.3">
      <c r="A7" s="32">
        <v>4</v>
      </c>
      <c r="B7" s="32" t="s">
        <v>8</v>
      </c>
      <c r="C7" s="13">
        <v>13783000</v>
      </c>
      <c r="D7" s="2"/>
      <c r="E7" s="5">
        <f t="shared" si="0"/>
        <v>137830</v>
      </c>
      <c r="F7" s="5"/>
      <c r="G7" s="2"/>
      <c r="H7" s="2"/>
    </row>
    <row r="8" spans="1:8" ht="27" customHeight="1" x14ac:dyDescent="0.3">
      <c r="A8" s="29">
        <v>5</v>
      </c>
      <c r="B8" s="32" t="s">
        <v>10</v>
      </c>
      <c r="C8" s="13">
        <v>7645000</v>
      </c>
      <c r="D8" s="2"/>
      <c r="E8" s="5">
        <f t="shared" si="0"/>
        <v>76450</v>
      </c>
      <c r="F8" s="5"/>
      <c r="G8" s="2"/>
      <c r="H8" s="2"/>
    </row>
    <row r="9" spans="1:8" ht="27" customHeight="1" x14ac:dyDescent="0.3">
      <c r="A9" s="32">
        <v>6</v>
      </c>
      <c r="B9" s="32" t="s">
        <v>17</v>
      </c>
      <c r="C9" s="13">
        <v>6969000</v>
      </c>
      <c r="D9" s="2"/>
      <c r="E9" s="5">
        <f t="shared" si="0"/>
        <v>69690</v>
      </c>
      <c r="F9" s="5"/>
      <c r="G9" s="2"/>
      <c r="H9" s="2"/>
    </row>
    <row r="10" spans="1:8" ht="27" customHeight="1" x14ac:dyDescent="0.3">
      <c r="A10" s="29">
        <v>7</v>
      </c>
      <c r="B10" s="32" t="s">
        <v>13</v>
      </c>
      <c r="C10" s="13">
        <v>7436000</v>
      </c>
      <c r="D10" s="2"/>
      <c r="E10" s="5">
        <f t="shared" si="0"/>
        <v>74360</v>
      </c>
      <c r="F10" s="5"/>
      <c r="G10" s="2"/>
      <c r="H10" s="2"/>
    </row>
    <row r="11" spans="1:8" ht="27" customHeight="1" x14ac:dyDescent="0.3">
      <c r="A11" s="32">
        <v>8</v>
      </c>
      <c r="B11" s="32" t="s">
        <v>16</v>
      </c>
      <c r="C11" s="13">
        <v>7714000</v>
      </c>
      <c r="D11" s="2"/>
      <c r="E11" s="5">
        <f>C10*1%</f>
        <v>74360</v>
      </c>
      <c r="F11" s="5"/>
      <c r="G11" s="2"/>
      <c r="H11" s="2"/>
    </row>
    <row r="12" spans="1:8" ht="27" customHeight="1" x14ac:dyDescent="0.3">
      <c r="A12" s="29">
        <v>9</v>
      </c>
      <c r="B12" s="32" t="s">
        <v>34</v>
      </c>
      <c r="C12" s="13">
        <v>6394000</v>
      </c>
      <c r="D12" s="2"/>
      <c r="E12" s="5">
        <f>C11*1%</f>
        <v>77140</v>
      </c>
      <c r="F12" s="5"/>
      <c r="G12" s="2"/>
      <c r="H12" s="2"/>
    </row>
    <row r="13" spans="1:8" ht="27" customHeight="1" x14ac:dyDescent="0.3">
      <c r="A13" s="32">
        <v>10</v>
      </c>
      <c r="B13" s="32" t="s">
        <v>12</v>
      </c>
      <c r="C13" s="13">
        <v>6394000</v>
      </c>
      <c r="D13" s="2"/>
      <c r="E13" s="5">
        <f>C12*1%</f>
        <v>63940</v>
      </c>
      <c r="F13" s="5"/>
      <c r="G13" s="2"/>
      <c r="H13" s="2"/>
    </row>
    <row r="14" spans="1:8" ht="27" customHeight="1" x14ac:dyDescent="0.3">
      <c r="A14" s="29">
        <v>11</v>
      </c>
      <c r="B14" s="32" t="s">
        <v>14</v>
      </c>
      <c r="C14" s="13">
        <v>7714000</v>
      </c>
      <c r="D14" s="2"/>
      <c r="E14" s="5">
        <f t="shared" si="0"/>
        <v>77140</v>
      </c>
      <c r="F14" s="5"/>
      <c r="G14" s="2"/>
      <c r="H14" s="2"/>
    </row>
    <row r="15" spans="1:8" ht="27" customHeight="1" x14ac:dyDescent="0.3">
      <c r="A15" s="32">
        <v>12</v>
      </c>
      <c r="B15" s="32" t="s">
        <v>48</v>
      </c>
      <c r="C15" s="13">
        <v>5838000</v>
      </c>
      <c r="D15" s="2"/>
      <c r="E15" s="5">
        <f t="shared" si="0"/>
        <v>58380</v>
      </c>
      <c r="F15" s="5"/>
      <c r="G15" s="2"/>
      <c r="H15" s="2"/>
    </row>
    <row r="16" spans="1:8" ht="27" customHeight="1" x14ac:dyDescent="0.3">
      <c r="A16" s="29">
        <v>13</v>
      </c>
      <c r="B16" s="33" t="s">
        <v>50</v>
      </c>
      <c r="C16" s="13">
        <v>7853000</v>
      </c>
      <c r="D16" s="2"/>
      <c r="E16" s="5">
        <f t="shared" si="0"/>
        <v>78530</v>
      </c>
      <c r="F16" s="5"/>
      <c r="G16" s="2"/>
      <c r="H16" s="2"/>
    </row>
    <row r="17" spans="1:8" s="4" customFormat="1" ht="27" customHeight="1" x14ac:dyDescent="0.3">
      <c r="A17" s="3"/>
      <c r="B17" s="34" t="s">
        <v>19</v>
      </c>
      <c r="C17" s="14">
        <f>SUM(C4:C16)</f>
        <v>111328000</v>
      </c>
      <c r="D17" s="14">
        <f t="shared" ref="D17:E17" si="1">SUM(D4:D16)</f>
        <v>0</v>
      </c>
      <c r="E17" s="14">
        <f t="shared" si="1"/>
        <v>1123700</v>
      </c>
      <c r="F17" s="3"/>
      <c r="G17" s="3"/>
      <c r="H17" s="3"/>
    </row>
    <row r="18" spans="1:8" x14ac:dyDescent="0.3">
      <c r="A18" s="16"/>
      <c r="B18" s="35"/>
      <c r="C18" s="22"/>
      <c r="D18" s="16"/>
      <c r="E18" s="16"/>
      <c r="F18" s="55"/>
      <c r="G18" s="55"/>
      <c r="H18" s="55"/>
    </row>
    <row r="19" spans="1:8" ht="20.100000000000001" customHeight="1" x14ac:dyDescent="0.3">
      <c r="A19" s="48" t="s">
        <v>132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121</v>
      </c>
      <c r="B20" s="48"/>
      <c r="C20" s="48"/>
      <c r="D20" s="48"/>
      <c r="E20" s="48"/>
      <c r="F20" s="48"/>
      <c r="G20" s="48"/>
      <c r="H20" s="48"/>
    </row>
    <row r="21" spans="1:8" ht="20.100000000000001" customHeight="1" x14ac:dyDescent="0.3">
      <c r="A21" s="48" t="s">
        <v>122</v>
      </c>
      <c r="B21" s="48"/>
      <c r="C21" s="48"/>
      <c r="D21" s="48"/>
      <c r="E21" s="48"/>
      <c r="F21" s="48"/>
      <c r="G21" s="48"/>
      <c r="H21" s="48"/>
    </row>
    <row r="22" spans="1:8" ht="20.100000000000001" customHeight="1" x14ac:dyDescent="0.3">
      <c r="A22" s="48" t="s">
        <v>133</v>
      </c>
      <c r="B22" s="48"/>
      <c r="C22" s="48"/>
      <c r="D22" s="48"/>
      <c r="E22" s="48"/>
      <c r="F22" s="48"/>
      <c r="G22" s="48"/>
      <c r="H22" s="48"/>
    </row>
    <row r="23" spans="1:8" s="7" customFormat="1" ht="20.100000000000001" customHeight="1" x14ac:dyDescent="0.35">
      <c r="A23" s="49" t="s">
        <v>28</v>
      </c>
      <c r="B23" s="49"/>
      <c r="C23" s="49" t="s">
        <v>29</v>
      </c>
      <c r="D23" s="49"/>
      <c r="E23" s="49"/>
      <c r="F23" s="49" t="s">
        <v>30</v>
      </c>
      <c r="G23" s="49"/>
      <c r="H23" s="49"/>
    </row>
    <row r="36" spans="1:8" x14ac:dyDescent="0.3">
      <c r="A36" s="50" t="s">
        <v>131</v>
      </c>
      <c r="B36" s="50"/>
      <c r="C36" s="50"/>
      <c r="D36" s="50"/>
      <c r="E36" s="50"/>
      <c r="F36" s="50"/>
      <c r="G36" s="50"/>
      <c r="H36" s="50"/>
    </row>
    <row r="37" spans="1:8" s="4" customFormat="1" ht="18.75" customHeight="1" x14ac:dyDescent="0.3">
      <c r="A37" s="56" t="s">
        <v>1</v>
      </c>
      <c r="B37" s="56" t="s">
        <v>2</v>
      </c>
      <c r="C37" s="57" t="s">
        <v>20</v>
      </c>
      <c r="D37" s="58" t="s">
        <v>24</v>
      </c>
      <c r="E37" s="51" t="s">
        <v>3</v>
      </c>
      <c r="F37" s="51"/>
      <c r="G37" s="51"/>
      <c r="H37" s="58" t="s">
        <v>23</v>
      </c>
    </row>
    <row r="38" spans="1:8" s="4" customFormat="1" ht="131.25" customHeight="1" x14ac:dyDescent="0.3">
      <c r="A38" s="56"/>
      <c r="B38" s="56"/>
      <c r="C38" s="57"/>
      <c r="D38" s="58"/>
      <c r="E38" s="31" t="s">
        <v>21</v>
      </c>
      <c r="F38" s="31" t="s">
        <v>22</v>
      </c>
      <c r="G38" s="29" t="s">
        <v>4</v>
      </c>
      <c r="H38" s="58"/>
    </row>
    <row r="39" spans="1:8" s="4" customFormat="1" ht="27" customHeight="1" x14ac:dyDescent="0.3">
      <c r="A39" s="29">
        <v>1</v>
      </c>
      <c r="B39" s="29" t="s">
        <v>5</v>
      </c>
      <c r="C39" s="30">
        <v>12480000</v>
      </c>
      <c r="D39" s="31"/>
      <c r="E39" s="5">
        <f>C39*1%</f>
        <v>124800</v>
      </c>
      <c r="F39" s="31"/>
      <c r="G39" s="29"/>
      <c r="H39" s="31"/>
    </row>
    <row r="40" spans="1:8" ht="27" customHeight="1" x14ac:dyDescent="0.3">
      <c r="A40" s="32">
        <v>2</v>
      </c>
      <c r="B40" s="32" t="s">
        <v>49</v>
      </c>
      <c r="C40" s="13">
        <v>10771000</v>
      </c>
      <c r="D40" s="2"/>
      <c r="E40" s="5">
        <f>C40*1%</f>
        <v>107710</v>
      </c>
      <c r="F40" s="5"/>
      <c r="G40" s="2"/>
      <c r="H40" s="2"/>
    </row>
    <row r="41" spans="1:8" ht="27" customHeight="1" x14ac:dyDescent="0.3">
      <c r="A41" s="29">
        <v>3</v>
      </c>
      <c r="B41" s="32" t="s">
        <v>7</v>
      </c>
      <c r="C41" s="13">
        <v>10337000</v>
      </c>
      <c r="D41" s="2"/>
      <c r="E41" s="5">
        <f t="shared" ref="E41:E45" si="2">C41*1%</f>
        <v>103370</v>
      </c>
      <c r="F41" s="5"/>
      <c r="G41" s="2"/>
      <c r="H41" s="2"/>
    </row>
    <row r="42" spans="1:8" ht="27" customHeight="1" x14ac:dyDescent="0.3">
      <c r="A42" s="32">
        <v>4</v>
      </c>
      <c r="B42" s="32" t="s">
        <v>8</v>
      </c>
      <c r="C42" s="13">
        <v>13783000</v>
      </c>
      <c r="D42" s="2"/>
      <c r="E42" s="5">
        <f t="shared" si="2"/>
        <v>137830</v>
      </c>
      <c r="F42" s="5"/>
      <c r="G42" s="2"/>
      <c r="H42" s="2"/>
    </row>
    <row r="43" spans="1:8" ht="27" customHeight="1" x14ac:dyDescent="0.3">
      <c r="A43" s="29">
        <v>5</v>
      </c>
      <c r="B43" s="32" t="s">
        <v>10</v>
      </c>
      <c r="C43" s="13">
        <v>7645000</v>
      </c>
      <c r="D43" s="2"/>
      <c r="E43" s="5">
        <f t="shared" si="2"/>
        <v>76450</v>
      </c>
      <c r="F43" s="5"/>
      <c r="G43" s="2"/>
      <c r="H43" s="2"/>
    </row>
    <row r="44" spans="1:8" ht="27" customHeight="1" x14ac:dyDescent="0.3">
      <c r="A44" s="32">
        <v>6</v>
      </c>
      <c r="B44" s="32" t="s">
        <v>17</v>
      </c>
      <c r="C44" s="13">
        <v>6969000</v>
      </c>
      <c r="D44" s="2"/>
      <c r="E44" s="5">
        <f t="shared" si="2"/>
        <v>69690</v>
      </c>
      <c r="F44" s="5"/>
      <c r="G44" s="2"/>
      <c r="H44" s="2"/>
    </row>
    <row r="45" spans="1:8" ht="27" customHeight="1" x14ac:dyDescent="0.3">
      <c r="A45" s="29">
        <v>7</v>
      </c>
      <c r="B45" s="32" t="s">
        <v>13</v>
      </c>
      <c r="C45" s="13">
        <v>7436000</v>
      </c>
      <c r="D45" s="2"/>
      <c r="E45" s="5">
        <f t="shared" si="2"/>
        <v>74360</v>
      </c>
      <c r="F45" s="5"/>
      <c r="G45" s="2"/>
      <c r="H45" s="2"/>
    </row>
    <row r="46" spans="1:8" ht="27" customHeight="1" x14ac:dyDescent="0.3">
      <c r="A46" s="32">
        <v>8</v>
      </c>
      <c r="B46" s="32" t="s">
        <v>16</v>
      </c>
      <c r="C46" s="13">
        <v>7714000</v>
      </c>
      <c r="D46" s="2"/>
      <c r="E46" s="5">
        <f>C45*1%</f>
        <v>74360</v>
      </c>
      <c r="F46" s="5"/>
      <c r="G46" s="2"/>
      <c r="H46" s="2"/>
    </row>
    <row r="47" spans="1:8" ht="27" customHeight="1" x14ac:dyDescent="0.3">
      <c r="A47" s="29">
        <v>9</v>
      </c>
      <c r="B47" s="32" t="s">
        <v>34</v>
      </c>
      <c r="C47" s="13">
        <v>6394000</v>
      </c>
      <c r="D47" s="2"/>
      <c r="E47" s="5">
        <f>C46*1%</f>
        <v>77140</v>
      </c>
      <c r="F47" s="5"/>
      <c r="G47" s="2"/>
      <c r="H47" s="2"/>
    </row>
    <row r="48" spans="1:8" ht="27" customHeight="1" x14ac:dyDescent="0.3">
      <c r="A48" s="32">
        <v>10</v>
      </c>
      <c r="B48" s="32" t="s">
        <v>12</v>
      </c>
      <c r="C48" s="13">
        <v>6394000</v>
      </c>
      <c r="D48" s="2"/>
      <c r="E48" s="5">
        <f>C47*1%</f>
        <v>63940</v>
      </c>
      <c r="F48" s="5"/>
      <c r="G48" s="2"/>
      <c r="H48" s="2"/>
    </row>
    <row r="49" spans="1:8" ht="27" customHeight="1" x14ac:dyDescent="0.3">
      <c r="A49" s="29">
        <v>11</v>
      </c>
      <c r="B49" s="32" t="s">
        <v>14</v>
      </c>
      <c r="C49" s="13">
        <v>7714000</v>
      </c>
      <c r="D49" s="2"/>
      <c r="E49" s="5">
        <f t="shared" ref="E49:E51" si="3">C49*1%</f>
        <v>77140</v>
      </c>
      <c r="F49" s="5"/>
      <c r="G49" s="2"/>
      <c r="H49" s="2"/>
    </row>
    <row r="50" spans="1:8" ht="27" customHeight="1" x14ac:dyDescent="0.3">
      <c r="A50" s="32">
        <v>12</v>
      </c>
      <c r="B50" s="32" t="s">
        <v>48</v>
      </c>
      <c r="C50" s="13">
        <v>5838000</v>
      </c>
      <c r="D50" s="2"/>
      <c r="E50" s="5">
        <f t="shared" si="3"/>
        <v>58380</v>
      </c>
      <c r="F50" s="5"/>
      <c r="G50" s="2"/>
      <c r="H50" s="2"/>
    </row>
    <row r="51" spans="1:8" ht="27" customHeight="1" x14ac:dyDescent="0.3">
      <c r="A51" s="29">
        <v>13</v>
      </c>
      <c r="B51" s="33" t="s">
        <v>50</v>
      </c>
      <c r="C51" s="13">
        <v>7853000</v>
      </c>
      <c r="D51" s="2"/>
      <c r="E51" s="5">
        <f t="shared" si="3"/>
        <v>78530</v>
      </c>
      <c r="F51" s="5"/>
      <c r="G51" s="2"/>
      <c r="H51" s="2"/>
    </row>
    <row r="52" spans="1:8" s="4" customFormat="1" ht="27" customHeight="1" x14ac:dyDescent="0.3">
      <c r="A52" s="3"/>
      <c r="B52" s="34" t="s">
        <v>19</v>
      </c>
      <c r="C52" s="14">
        <f>SUM(C39:C51)</f>
        <v>111328000</v>
      </c>
      <c r="D52" s="14">
        <f t="shared" ref="D52:E52" si="4">SUM(D39:D51)</f>
        <v>0</v>
      </c>
      <c r="E52" s="14">
        <f t="shared" si="4"/>
        <v>1123700</v>
      </c>
      <c r="F52" s="3"/>
      <c r="G52" s="3"/>
      <c r="H52" s="3"/>
    </row>
    <row r="53" spans="1:8" x14ac:dyDescent="0.3">
      <c r="A53" s="16"/>
      <c r="B53" s="35"/>
      <c r="C53" s="22"/>
      <c r="D53" s="16"/>
      <c r="E53" s="16"/>
      <c r="F53" s="55"/>
      <c r="G53" s="55"/>
      <c r="H53" s="55"/>
    </row>
    <row r="54" spans="1:8" ht="20.100000000000001" customHeight="1" x14ac:dyDescent="0.3">
      <c r="A54" s="48" t="s">
        <v>134</v>
      </c>
      <c r="B54" s="48"/>
      <c r="C54" s="48"/>
      <c r="D54" s="48"/>
      <c r="E54" s="48"/>
      <c r="F54" s="48"/>
      <c r="G54" s="48"/>
      <c r="H54" s="48"/>
    </row>
    <row r="55" spans="1:8" ht="20.100000000000001" customHeight="1" x14ac:dyDescent="0.3">
      <c r="A55" s="48" t="s">
        <v>121</v>
      </c>
      <c r="B55" s="48"/>
      <c r="C55" s="48"/>
      <c r="D55" s="48"/>
      <c r="E55" s="48"/>
      <c r="F55" s="48"/>
      <c r="G55" s="48"/>
      <c r="H55" s="48"/>
    </row>
    <row r="56" spans="1:8" ht="20.100000000000001" customHeight="1" x14ac:dyDescent="0.3">
      <c r="A56" s="48" t="s">
        <v>122</v>
      </c>
      <c r="B56" s="48"/>
      <c r="C56" s="48"/>
      <c r="D56" s="48"/>
      <c r="E56" s="48"/>
      <c r="F56" s="48"/>
      <c r="G56" s="48"/>
      <c r="H56" s="48"/>
    </row>
    <row r="57" spans="1:8" ht="20.100000000000001" customHeight="1" x14ac:dyDescent="0.3">
      <c r="A57" s="48" t="s">
        <v>135</v>
      </c>
      <c r="B57" s="48"/>
      <c r="C57" s="48"/>
      <c r="D57" s="48"/>
      <c r="E57" s="48"/>
      <c r="F57" s="48"/>
      <c r="G57" s="48"/>
      <c r="H57" s="48"/>
    </row>
    <row r="58" spans="1:8" s="7" customFormat="1" ht="20.100000000000001" customHeight="1" x14ac:dyDescent="0.35">
      <c r="A58" s="49" t="s">
        <v>28</v>
      </c>
      <c r="B58" s="49"/>
      <c r="C58" s="49" t="s">
        <v>29</v>
      </c>
      <c r="D58" s="49"/>
      <c r="E58" s="49"/>
      <c r="F58" s="49" t="s">
        <v>30</v>
      </c>
      <c r="G58" s="49"/>
      <c r="H58" s="49"/>
    </row>
    <row r="71" spans="1:8" x14ac:dyDescent="0.3">
      <c r="A71" s="50" t="s">
        <v>136</v>
      </c>
      <c r="B71" s="50"/>
      <c r="C71" s="50"/>
      <c r="D71" s="50"/>
      <c r="E71" s="50"/>
      <c r="F71" s="50"/>
      <c r="G71" s="50"/>
      <c r="H71" s="50"/>
    </row>
    <row r="72" spans="1:8" s="4" customFormat="1" ht="18.75" customHeight="1" x14ac:dyDescent="0.3">
      <c r="A72" s="56" t="s">
        <v>1</v>
      </c>
      <c r="B72" s="56" t="s">
        <v>2</v>
      </c>
      <c r="C72" s="57" t="s">
        <v>20</v>
      </c>
      <c r="D72" s="58" t="s">
        <v>24</v>
      </c>
      <c r="E72" s="51" t="s">
        <v>3</v>
      </c>
      <c r="F72" s="51"/>
      <c r="G72" s="51"/>
      <c r="H72" s="58" t="s">
        <v>23</v>
      </c>
    </row>
    <row r="73" spans="1:8" s="4" customFormat="1" ht="131.25" customHeight="1" x14ac:dyDescent="0.3">
      <c r="A73" s="56"/>
      <c r="B73" s="56"/>
      <c r="C73" s="57"/>
      <c r="D73" s="58"/>
      <c r="E73" s="31" t="s">
        <v>21</v>
      </c>
      <c r="F73" s="31" t="s">
        <v>22</v>
      </c>
      <c r="G73" s="29" t="s">
        <v>4</v>
      </c>
      <c r="H73" s="58"/>
    </row>
    <row r="74" spans="1:8" s="4" customFormat="1" ht="27" customHeight="1" x14ac:dyDescent="0.3">
      <c r="A74" s="29">
        <v>1</v>
      </c>
      <c r="B74" s="29" t="s">
        <v>5</v>
      </c>
      <c r="C74" s="30">
        <v>12480000</v>
      </c>
      <c r="D74" s="31"/>
      <c r="E74" s="5">
        <f>C74*1%</f>
        <v>124800</v>
      </c>
      <c r="F74" s="31"/>
      <c r="G74" s="29"/>
      <c r="H74" s="31"/>
    </row>
    <row r="75" spans="1:8" ht="27" customHeight="1" x14ac:dyDescent="0.3">
      <c r="A75" s="32">
        <v>2</v>
      </c>
      <c r="B75" s="32" t="s">
        <v>49</v>
      </c>
      <c r="C75" s="13">
        <v>10771000</v>
      </c>
      <c r="D75" s="2"/>
      <c r="E75" s="5">
        <f>C75*1%</f>
        <v>107710</v>
      </c>
      <c r="F75" s="5"/>
      <c r="G75" s="2"/>
      <c r="H75" s="2"/>
    </row>
    <row r="76" spans="1:8" ht="27" customHeight="1" x14ac:dyDescent="0.3">
      <c r="A76" s="29">
        <v>3</v>
      </c>
      <c r="B76" s="32" t="s">
        <v>7</v>
      </c>
      <c r="C76" s="13">
        <v>10337000</v>
      </c>
      <c r="D76" s="2"/>
      <c r="E76" s="5">
        <f t="shared" ref="E76:E80" si="5">C76*1%</f>
        <v>103370</v>
      </c>
      <c r="F76" s="5"/>
      <c r="G76" s="2"/>
      <c r="H76" s="2"/>
    </row>
    <row r="77" spans="1:8" ht="27" customHeight="1" x14ac:dyDescent="0.3">
      <c r="A77" s="32">
        <v>4</v>
      </c>
      <c r="B77" s="32" t="s">
        <v>8</v>
      </c>
      <c r="C77" s="13">
        <v>13783000</v>
      </c>
      <c r="D77" s="2"/>
      <c r="E77" s="5">
        <f t="shared" si="5"/>
        <v>137830</v>
      </c>
      <c r="F77" s="5"/>
      <c r="G77" s="2"/>
      <c r="H77" s="2"/>
    </row>
    <row r="78" spans="1:8" ht="27" customHeight="1" x14ac:dyDescent="0.3">
      <c r="A78" s="29">
        <v>5</v>
      </c>
      <c r="B78" s="32" t="s">
        <v>10</v>
      </c>
      <c r="C78" s="13">
        <v>7645000</v>
      </c>
      <c r="D78" s="2"/>
      <c r="E78" s="5">
        <f t="shared" si="5"/>
        <v>76450</v>
      </c>
      <c r="F78" s="5"/>
      <c r="G78" s="2"/>
      <c r="H78" s="2"/>
    </row>
    <row r="79" spans="1:8" ht="27" customHeight="1" x14ac:dyDescent="0.3">
      <c r="A79" s="32">
        <v>6</v>
      </c>
      <c r="B79" s="32" t="s">
        <v>17</v>
      </c>
      <c r="C79" s="13">
        <v>6969000</v>
      </c>
      <c r="D79" s="2"/>
      <c r="E79" s="5">
        <f t="shared" si="5"/>
        <v>69690</v>
      </c>
      <c r="F79" s="5"/>
      <c r="G79" s="2"/>
      <c r="H79" s="2"/>
    </row>
    <row r="80" spans="1:8" ht="27" customHeight="1" x14ac:dyDescent="0.3">
      <c r="A80" s="29">
        <v>7</v>
      </c>
      <c r="B80" s="32" t="s">
        <v>13</v>
      </c>
      <c r="C80" s="13">
        <v>7436000</v>
      </c>
      <c r="D80" s="2"/>
      <c r="E80" s="5">
        <f t="shared" si="5"/>
        <v>74360</v>
      </c>
      <c r="F80" s="5"/>
      <c r="G80" s="2"/>
      <c r="H80" s="2"/>
    </row>
    <row r="81" spans="1:8" ht="27" customHeight="1" x14ac:dyDescent="0.3">
      <c r="A81" s="32">
        <v>8</v>
      </c>
      <c r="B81" s="32" t="s">
        <v>16</v>
      </c>
      <c r="C81" s="13">
        <v>7714000</v>
      </c>
      <c r="D81" s="2"/>
      <c r="E81" s="5">
        <f>C80*1%</f>
        <v>74360</v>
      </c>
      <c r="F81" s="5"/>
      <c r="G81" s="2"/>
      <c r="H81" s="2"/>
    </row>
    <row r="82" spans="1:8" ht="27" customHeight="1" x14ac:dyDescent="0.3">
      <c r="A82" s="29">
        <v>9</v>
      </c>
      <c r="B82" s="32" t="s">
        <v>34</v>
      </c>
      <c r="C82" s="13">
        <v>6394000</v>
      </c>
      <c r="D82" s="2"/>
      <c r="E82" s="5">
        <f>C81*1%</f>
        <v>77140</v>
      </c>
      <c r="F82" s="5"/>
      <c r="G82" s="2"/>
      <c r="H82" s="2"/>
    </row>
    <row r="83" spans="1:8" ht="27" customHeight="1" x14ac:dyDescent="0.3">
      <c r="A83" s="32">
        <v>10</v>
      </c>
      <c r="B83" s="32" t="s">
        <v>12</v>
      </c>
      <c r="C83" s="13">
        <v>6394000</v>
      </c>
      <c r="D83" s="2"/>
      <c r="E83" s="5">
        <f>C82*1%</f>
        <v>63940</v>
      </c>
      <c r="F83" s="5"/>
      <c r="G83" s="2"/>
      <c r="H83" s="2"/>
    </row>
    <row r="84" spans="1:8" ht="27" customHeight="1" x14ac:dyDescent="0.3">
      <c r="A84" s="29">
        <v>11</v>
      </c>
      <c r="B84" s="32" t="s">
        <v>14</v>
      </c>
      <c r="C84" s="13">
        <v>7714000</v>
      </c>
      <c r="D84" s="2"/>
      <c r="E84" s="5">
        <f t="shared" ref="E84:E86" si="6">C84*1%</f>
        <v>77140</v>
      </c>
      <c r="F84" s="5"/>
      <c r="G84" s="2"/>
      <c r="H84" s="2"/>
    </row>
    <row r="85" spans="1:8" ht="27" customHeight="1" x14ac:dyDescent="0.3">
      <c r="A85" s="32">
        <v>12</v>
      </c>
      <c r="B85" s="32" t="s">
        <v>48</v>
      </c>
      <c r="C85" s="13">
        <v>5838000</v>
      </c>
      <c r="D85" s="2"/>
      <c r="E85" s="5">
        <f t="shared" si="6"/>
        <v>58380</v>
      </c>
      <c r="F85" s="5"/>
      <c r="G85" s="2"/>
      <c r="H85" s="2"/>
    </row>
    <row r="86" spans="1:8" ht="27" customHeight="1" x14ac:dyDescent="0.3">
      <c r="A86" s="29">
        <v>13</v>
      </c>
      <c r="B86" s="33" t="s">
        <v>50</v>
      </c>
      <c r="C86" s="13">
        <v>7853000</v>
      </c>
      <c r="D86" s="2"/>
      <c r="E86" s="5">
        <f t="shared" si="6"/>
        <v>78530</v>
      </c>
      <c r="F86" s="5"/>
      <c r="G86" s="2"/>
      <c r="H86" s="2"/>
    </row>
    <row r="87" spans="1:8" s="4" customFormat="1" ht="27" customHeight="1" x14ac:dyDescent="0.3">
      <c r="A87" s="3"/>
      <c r="B87" s="34" t="s">
        <v>19</v>
      </c>
      <c r="C87" s="14">
        <f>SUM(C74:C86)</f>
        <v>111328000</v>
      </c>
      <c r="D87" s="14">
        <f t="shared" ref="D87:E87" si="7">SUM(D74:D86)</f>
        <v>0</v>
      </c>
      <c r="E87" s="14">
        <f t="shared" si="7"/>
        <v>1123700</v>
      </c>
      <c r="F87" s="3"/>
      <c r="G87" s="3"/>
      <c r="H87" s="3"/>
    </row>
    <row r="88" spans="1:8" x14ac:dyDescent="0.3">
      <c r="A88" s="16"/>
      <c r="B88" s="35"/>
      <c r="C88" s="22"/>
      <c r="D88" s="16"/>
      <c r="E88" s="16"/>
      <c r="F88" s="55"/>
      <c r="G88" s="55"/>
      <c r="H88" s="55"/>
    </row>
    <row r="89" spans="1:8" ht="20.100000000000001" customHeight="1" x14ac:dyDescent="0.3">
      <c r="A89" s="48" t="s">
        <v>137</v>
      </c>
      <c r="B89" s="48"/>
      <c r="C89" s="48"/>
      <c r="D89" s="48"/>
      <c r="E89" s="48"/>
      <c r="F89" s="48"/>
      <c r="G89" s="48"/>
      <c r="H89" s="48"/>
    </row>
    <row r="90" spans="1:8" ht="20.100000000000001" customHeight="1" x14ac:dyDescent="0.3">
      <c r="A90" s="48" t="s">
        <v>121</v>
      </c>
      <c r="B90" s="48"/>
      <c r="C90" s="48"/>
      <c r="D90" s="48"/>
      <c r="E90" s="48"/>
      <c r="F90" s="48"/>
      <c r="G90" s="48"/>
      <c r="H90" s="48"/>
    </row>
    <row r="91" spans="1:8" ht="20.100000000000001" customHeight="1" x14ac:dyDescent="0.3">
      <c r="A91" s="48" t="s">
        <v>122</v>
      </c>
      <c r="B91" s="48"/>
      <c r="C91" s="48"/>
      <c r="D91" s="48"/>
      <c r="E91" s="48"/>
      <c r="F91" s="48"/>
      <c r="G91" s="48"/>
      <c r="H91" s="48"/>
    </row>
    <row r="92" spans="1:8" ht="20.100000000000001" customHeight="1" x14ac:dyDescent="0.3">
      <c r="A92" s="48" t="s">
        <v>138</v>
      </c>
      <c r="B92" s="48"/>
      <c r="C92" s="48"/>
      <c r="D92" s="48"/>
      <c r="E92" s="48"/>
      <c r="F92" s="48"/>
      <c r="G92" s="48"/>
      <c r="H92" s="48"/>
    </row>
    <row r="93" spans="1:8" s="7" customFormat="1" ht="20.100000000000001" customHeight="1" x14ac:dyDescent="0.35">
      <c r="A93" s="49" t="s">
        <v>28</v>
      </c>
      <c r="B93" s="49"/>
      <c r="C93" s="49" t="s">
        <v>29</v>
      </c>
      <c r="D93" s="49"/>
      <c r="E93" s="49"/>
      <c r="F93" s="49" t="s">
        <v>30</v>
      </c>
      <c r="G93" s="49"/>
      <c r="H93" s="49"/>
    </row>
  </sheetData>
  <mergeCells count="45">
    <mergeCell ref="A19:H19"/>
    <mergeCell ref="A20:H20"/>
    <mergeCell ref="F18:H18"/>
    <mergeCell ref="A21:H21"/>
    <mergeCell ref="A22:H22"/>
    <mergeCell ref="A1:H1"/>
    <mergeCell ref="A2:A3"/>
    <mergeCell ref="B2:B3"/>
    <mergeCell ref="C2:C3"/>
    <mergeCell ref="D2:D3"/>
    <mergeCell ref="E2:G2"/>
    <mergeCell ref="H2:H3"/>
    <mergeCell ref="A23:B23"/>
    <mergeCell ref="C23:E23"/>
    <mergeCell ref="F23:H23"/>
    <mergeCell ref="A36:H36"/>
    <mergeCell ref="A37:A38"/>
    <mergeCell ref="B37:B38"/>
    <mergeCell ref="C37:C38"/>
    <mergeCell ref="D37:D38"/>
    <mergeCell ref="E37:G37"/>
    <mergeCell ref="H37:H38"/>
    <mergeCell ref="F53:H53"/>
    <mergeCell ref="A54:H54"/>
    <mergeCell ref="A55:H55"/>
    <mergeCell ref="A56:H56"/>
    <mergeCell ref="A57:H57"/>
    <mergeCell ref="A58:B58"/>
    <mergeCell ref="C58:E58"/>
    <mergeCell ref="F58:H58"/>
    <mergeCell ref="A71:H71"/>
    <mergeCell ref="A72:A73"/>
    <mergeCell ref="B72:B73"/>
    <mergeCell ref="C72:C73"/>
    <mergeCell ref="D72:D73"/>
    <mergeCell ref="E72:G72"/>
    <mergeCell ref="H72:H73"/>
    <mergeCell ref="A93:B93"/>
    <mergeCell ref="C93:E93"/>
    <mergeCell ref="F93:H93"/>
    <mergeCell ref="F88:H88"/>
    <mergeCell ref="A89:H89"/>
    <mergeCell ref="A90:H90"/>
    <mergeCell ref="A91:H91"/>
    <mergeCell ref="A92:H92"/>
  </mergeCells>
  <pageMargins left="0.31496062992125984" right="0.11811023622047245" top="0.74803149606299213" bottom="0.74803149606299213" header="0.31496062992125984" footer="0.31496062992125984"/>
  <pageSetup paperSize="9" scale="8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16" workbookViewId="0">
      <selection activeCell="C29" sqref="C29"/>
    </sheetView>
  </sheetViews>
  <sheetFormatPr defaultRowHeight="18.75" x14ac:dyDescent="0.3"/>
  <cols>
    <col min="1" max="1" width="6.28515625" style="1" bestFit="1" customWidth="1"/>
    <col min="2" max="2" width="24.42578125" style="33" bestFit="1" customWidth="1"/>
    <col min="3" max="3" width="17.5703125" style="15" bestFit="1" customWidth="1"/>
    <col min="4" max="4" width="11.28515625" style="1" customWidth="1"/>
    <col min="5" max="5" width="14.5703125" style="1" bestFit="1" customWidth="1"/>
    <col min="6" max="6" width="9" style="1" bestFit="1" customWidth="1"/>
    <col min="7" max="7" width="8.85546875" style="1" customWidth="1"/>
    <col min="8" max="8" width="20.710937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139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31" t="s">
        <v>21</v>
      </c>
      <c r="F3" s="31" t="s">
        <v>22</v>
      </c>
      <c r="G3" s="29" t="s">
        <v>4</v>
      </c>
      <c r="H3" s="58"/>
    </row>
    <row r="4" spans="1:8" s="4" customFormat="1" ht="27" customHeight="1" x14ac:dyDescent="0.3">
      <c r="A4" s="29">
        <v>1</v>
      </c>
      <c r="B4" s="29" t="s">
        <v>5</v>
      </c>
      <c r="C4" s="30">
        <v>13378000</v>
      </c>
      <c r="D4" s="31"/>
      <c r="E4" s="5">
        <f>C4*1%</f>
        <v>133780</v>
      </c>
      <c r="F4" s="31"/>
      <c r="G4" s="29"/>
      <c r="H4" s="31"/>
    </row>
    <row r="5" spans="1:8" ht="27" customHeight="1" x14ac:dyDescent="0.3">
      <c r="A5" s="32">
        <v>2</v>
      </c>
      <c r="B5" s="32" t="s">
        <v>49</v>
      </c>
      <c r="C5" s="13">
        <v>11906000</v>
      </c>
      <c r="D5" s="2"/>
      <c r="E5" s="5">
        <f>C5*1%</f>
        <v>119060</v>
      </c>
      <c r="F5" s="5"/>
      <c r="G5" s="2"/>
      <c r="H5" s="2"/>
    </row>
    <row r="6" spans="1:8" ht="27" customHeight="1" x14ac:dyDescent="0.3">
      <c r="A6" s="29">
        <v>3</v>
      </c>
      <c r="B6" s="32" t="s">
        <v>7</v>
      </c>
      <c r="C6" s="13">
        <v>11081000</v>
      </c>
      <c r="D6" s="2"/>
      <c r="E6" s="5">
        <f t="shared" ref="E6:E16" si="0">C6*1%</f>
        <v>110810</v>
      </c>
      <c r="F6" s="5"/>
      <c r="G6" s="2"/>
      <c r="H6" s="2"/>
    </row>
    <row r="7" spans="1:8" ht="27" customHeight="1" x14ac:dyDescent="0.3">
      <c r="A7" s="32">
        <v>4</v>
      </c>
      <c r="B7" s="32" t="s">
        <v>8</v>
      </c>
      <c r="C7" s="13">
        <v>14774000</v>
      </c>
      <c r="D7" s="2"/>
      <c r="E7" s="5">
        <f t="shared" si="0"/>
        <v>147740</v>
      </c>
      <c r="F7" s="5"/>
      <c r="G7" s="2"/>
      <c r="H7" s="2"/>
    </row>
    <row r="8" spans="1:8" ht="27" customHeight="1" x14ac:dyDescent="0.3">
      <c r="A8" s="29">
        <v>5</v>
      </c>
      <c r="B8" s="32" t="s">
        <v>10</v>
      </c>
      <c r="C8" s="13">
        <v>8195000</v>
      </c>
      <c r="D8" s="2"/>
      <c r="E8" s="5">
        <f t="shared" si="0"/>
        <v>81950</v>
      </c>
      <c r="F8" s="5"/>
      <c r="G8" s="2"/>
      <c r="H8" s="2"/>
    </row>
    <row r="9" spans="1:8" ht="27" customHeight="1" x14ac:dyDescent="0.3">
      <c r="A9" s="32">
        <v>6</v>
      </c>
      <c r="B9" s="32" t="s">
        <v>17</v>
      </c>
      <c r="C9" s="13">
        <v>8120000</v>
      </c>
      <c r="D9" s="2"/>
      <c r="E9" s="5">
        <f t="shared" si="0"/>
        <v>81200</v>
      </c>
      <c r="F9" s="5"/>
      <c r="G9" s="2"/>
      <c r="H9" s="2"/>
    </row>
    <row r="10" spans="1:8" ht="27" customHeight="1" x14ac:dyDescent="0.3">
      <c r="A10" s="29">
        <v>7</v>
      </c>
      <c r="B10" s="32" t="s">
        <v>13</v>
      </c>
      <c r="C10" s="13">
        <v>7971000</v>
      </c>
      <c r="D10" s="2"/>
      <c r="E10" s="5">
        <f t="shared" si="0"/>
        <v>79710</v>
      </c>
      <c r="F10" s="5"/>
      <c r="G10" s="2"/>
      <c r="H10" s="2"/>
    </row>
    <row r="11" spans="1:8" ht="27" customHeight="1" x14ac:dyDescent="0.3">
      <c r="A11" s="32">
        <v>8</v>
      </c>
      <c r="B11" s="32" t="s">
        <v>16</v>
      </c>
      <c r="C11" s="13">
        <v>8269000</v>
      </c>
      <c r="D11" s="2"/>
      <c r="E11" s="5">
        <f t="shared" si="0"/>
        <v>82690</v>
      </c>
      <c r="F11" s="5"/>
      <c r="G11" s="2"/>
      <c r="H11" s="2"/>
    </row>
    <row r="12" spans="1:8" ht="27" customHeight="1" x14ac:dyDescent="0.3">
      <c r="A12" s="29">
        <v>9</v>
      </c>
      <c r="B12" s="32" t="s">
        <v>34</v>
      </c>
      <c r="C12" s="13">
        <v>6854000</v>
      </c>
      <c r="D12" s="2"/>
      <c r="E12" s="5">
        <f t="shared" si="0"/>
        <v>68540</v>
      </c>
      <c r="F12" s="5"/>
      <c r="G12" s="2"/>
      <c r="H12" s="2"/>
    </row>
    <row r="13" spans="1:8" ht="27" customHeight="1" x14ac:dyDescent="0.3">
      <c r="A13" s="32">
        <v>10</v>
      </c>
      <c r="B13" s="32" t="s">
        <v>12</v>
      </c>
      <c r="C13" s="13">
        <v>6854000</v>
      </c>
      <c r="D13" s="2"/>
      <c r="E13" s="5">
        <f>C12*1%</f>
        <v>68540</v>
      </c>
      <c r="F13" s="5"/>
      <c r="G13" s="2"/>
      <c r="H13" s="2"/>
    </row>
    <row r="14" spans="1:8" ht="27" customHeight="1" x14ac:dyDescent="0.3">
      <c r="A14" s="29">
        <v>11</v>
      </c>
      <c r="B14" s="32" t="s">
        <v>14</v>
      </c>
      <c r="C14" s="13">
        <v>8269000</v>
      </c>
      <c r="D14" s="2"/>
      <c r="E14" s="5">
        <f t="shared" si="0"/>
        <v>82690</v>
      </c>
      <c r="F14" s="5"/>
      <c r="G14" s="2"/>
      <c r="H14" s="2"/>
    </row>
    <row r="15" spans="1:8" ht="27" customHeight="1" x14ac:dyDescent="0.3">
      <c r="A15" s="32">
        <v>12</v>
      </c>
      <c r="B15" s="32" t="s">
        <v>48</v>
      </c>
      <c r="C15" s="13">
        <v>7196000</v>
      </c>
      <c r="D15" s="2"/>
      <c r="E15" s="5">
        <f t="shared" si="0"/>
        <v>71960</v>
      </c>
      <c r="F15" s="5"/>
      <c r="G15" s="2"/>
      <c r="H15" s="2"/>
    </row>
    <row r="16" spans="1:8" ht="27" customHeight="1" x14ac:dyDescent="0.3">
      <c r="A16" s="29">
        <v>13</v>
      </c>
      <c r="B16" s="33" t="s">
        <v>50</v>
      </c>
      <c r="C16" s="13">
        <v>8418000</v>
      </c>
      <c r="D16" s="2"/>
      <c r="E16" s="5">
        <f t="shared" si="0"/>
        <v>84180</v>
      </c>
      <c r="F16" s="5"/>
      <c r="G16" s="2"/>
      <c r="H16" s="2"/>
    </row>
    <row r="17" spans="1:8" s="4" customFormat="1" ht="27" customHeight="1" x14ac:dyDescent="0.3">
      <c r="A17" s="3"/>
      <c r="B17" s="34" t="s">
        <v>19</v>
      </c>
      <c r="C17" s="14">
        <f>SUM(C4:C16)</f>
        <v>121285000</v>
      </c>
      <c r="D17" s="14">
        <f t="shared" ref="D17:E17" si="1">SUM(D4:D16)</f>
        <v>0</v>
      </c>
      <c r="E17" s="14">
        <f t="shared" si="1"/>
        <v>1212850</v>
      </c>
      <c r="F17" s="3"/>
      <c r="G17" s="3"/>
      <c r="H17" s="3"/>
    </row>
    <row r="18" spans="1:8" x14ac:dyDescent="0.3">
      <c r="A18" s="16"/>
      <c r="B18" s="35"/>
      <c r="C18" s="22"/>
      <c r="D18" s="16"/>
      <c r="E18" s="16"/>
      <c r="F18" s="55"/>
      <c r="G18" s="55"/>
      <c r="H18" s="55"/>
    </row>
    <row r="19" spans="1:8" ht="20.100000000000001" customHeight="1" x14ac:dyDescent="0.3">
      <c r="A19" s="48" t="s">
        <v>140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141</v>
      </c>
      <c r="B20" s="48"/>
      <c r="C20" s="48"/>
      <c r="D20" s="48"/>
      <c r="E20" s="48"/>
      <c r="F20" s="48"/>
      <c r="G20" s="48"/>
      <c r="H20" s="48"/>
    </row>
    <row r="21" spans="1:8" ht="20.100000000000001" customHeight="1" x14ac:dyDescent="0.3">
      <c r="A21" s="48" t="s">
        <v>142</v>
      </c>
      <c r="B21" s="48"/>
      <c r="C21" s="48"/>
      <c r="D21" s="48"/>
      <c r="E21" s="48"/>
      <c r="F21" s="48"/>
      <c r="G21" s="48"/>
      <c r="H21" s="48"/>
    </row>
    <row r="22" spans="1:8" ht="20.100000000000001" customHeight="1" x14ac:dyDescent="0.3">
      <c r="A22" s="48" t="s">
        <v>143</v>
      </c>
      <c r="B22" s="48"/>
      <c r="C22" s="48"/>
      <c r="D22" s="48"/>
      <c r="E22" s="48"/>
      <c r="F22" s="48"/>
      <c r="G22" s="48"/>
      <c r="H22" s="48"/>
    </row>
    <row r="23" spans="1:8" s="7" customFormat="1" ht="20.100000000000001" customHeight="1" x14ac:dyDescent="0.35">
      <c r="A23" s="49" t="s">
        <v>28</v>
      </c>
      <c r="B23" s="49"/>
      <c r="C23" s="49" t="s">
        <v>29</v>
      </c>
      <c r="D23" s="49"/>
      <c r="E23" s="49"/>
      <c r="F23" s="49" t="s">
        <v>30</v>
      </c>
      <c r="G23" s="49"/>
      <c r="H23" s="49"/>
    </row>
    <row r="39" spans="1:8" x14ac:dyDescent="0.3">
      <c r="A39" s="50" t="s">
        <v>144</v>
      </c>
      <c r="B39" s="50"/>
      <c r="C39" s="50"/>
      <c r="D39" s="50"/>
      <c r="E39" s="50"/>
      <c r="F39" s="50"/>
      <c r="G39" s="50"/>
      <c r="H39" s="50"/>
    </row>
    <row r="40" spans="1:8" s="4" customFormat="1" ht="18.75" customHeight="1" x14ac:dyDescent="0.3">
      <c r="A40" s="56" t="s">
        <v>1</v>
      </c>
      <c r="B40" s="56" t="s">
        <v>2</v>
      </c>
      <c r="C40" s="57" t="s">
        <v>20</v>
      </c>
      <c r="D40" s="58" t="s">
        <v>24</v>
      </c>
      <c r="E40" s="51" t="s">
        <v>3</v>
      </c>
      <c r="F40" s="51"/>
      <c r="G40" s="51"/>
      <c r="H40" s="58" t="s">
        <v>23</v>
      </c>
    </row>
    <row r="41" spans="1:8" s="4" customFormat="1" ht="131.25" customHeight="1" x14ac:dyDescent="0.3">
      <c r="A41" s="56"/>
      <c r="B41" s="56"/>
      <c r="C41" s="57"/>
      <c r="D41" s="58"/>
      <c r="E41" s="31" t="s">
        <v>21</v>
      </c>
      <c r="F41" s="31" t="s">
        <v>22</v>
      </c>
      <c r="G41" s="29" t="s">
        <v>4</v>
      </c>
      <c r="H41" s="58"/>
    </row>
    <row r="42" spans="1:8" s="4" customFormat="1" ht="27" customHeight="1" x14ac:dyDescent="0.3">
      <c r="A42" s="29">
        <v>1</v>
      </c>
      <c r="B42" s="29" t="s">
        <v>5</v>
      </c>
      <c r="C42" s="30">
        <v>13378000</v>
      </c>
      <c r="D42" s="31"/>
      <c r="E42" s="5">
        <f>C42*1%</f>
        <v>133780</v>
      </c>
      <c r="F42" s="31"/>
      <c r="G42" s="29"/>
      <c r="H42" s="31"/>
    </row>
    <row r="43" spans="1:8" ht="27" customHeight="1" x14ac:dyDescent="0.3">
      <c r="A43" s="32">
        <v>2</v>
      </c>
      <c r="B43" s="32" t="s">
        <v>49</v>
      </c>
      <c r="C43" s="13">
        <v>11906000</v>
      </c>
      <c r="D43" s="2"/>
      <c r="E43" s="5">
        <f>C43*1%</f>
        <v>119060</v>
      </c>
      <c r="F43" s="5"/>
      <c r="G43" s="2"/>
      <c r="H43" s="2"/>
    </row>
    <row r="44" spans="1:8" ht="27" customHeight="1" x14ac:dyDescent="0.3">
      <c r="A44" s="29">
        <v>3</v>
      </c>
      <c r="B44" s="32" t="s">
        <v>7</v>
      </c>
      <c r="C44" s="13">
        <v>11081000</v>
      </c>
      <c r="D44" s="2"/>
      <c r="E44" s="5">
        <f t="shared" ref="E44:E50" si="2">C44*1%</f>
        <v>110810</v>
      </c>
      <c r="F44" s="5"/>
      <c r="G44" s="2"/>
      <c r="H44" s="2"/>
    </row>
    <row r="45" spans="1:8" ht="27" customHeight="1" x14ac:dyDescent="0.3">
      <c r="A45" s="32">
        <v>4</v>
      </c>
      <c r="B45" s="32" t="s">
        <v>8</v>
      </c>
      <c r="C45" s="13">
        <v>14774000</v>
      </c>
      <c r="D45" s="2"/>
      <c r="E45" s="5">
        <f t="shared" si="2"/>
        <v>147740</v>
      </c>
      <c r="F45" s="5"/>
      <c r="G45" s="2"/>
      <c r="H45" s="2"/>
    </row>
    <row r="46" spans="1:8" ht="27" customHeight="1" x14ac:dyDescent="0.3">
      <c r="A46" s="29">
        <v>5</v>
      </c>
      <c r="B46" s="32" t="s">
        <v>10</v>
      </c>
      <c r="C46" s="13">
        <v>8195000</v>
      </c>
      <c r="D46" s="2"/>
      <c r="E46" s="5">
        <f t="shared" si="2"/>
        <v>81950</v>
      </c>
      <c r="F46" s="5"/>
      <c r="G46" s="2"/>
      <c r="H46" s="2"/>
    </row>
    <row r="47" spans="1:8" ht="27" customHeight="1" x14ac:dyDescent="0.3">
      <c r="A47" s="32">
        <v>6</v>
      </c>
      <c r="B47" s="32" t="s">
        <v>17</v>
      </c>
      <c r="C47" s="13">
        <v>8120000</v>
      </c>
      <c r="D47" s="2"/>
      <c r="E47" s="5">
        <f t="shared" si="2"/>
        <v>81200</v>
      </c>
      <c r="F47" s="5"/>
      <c r="G47" s="2"/>
      <c r="H47" s="2"/>
    </row>
    <row r="48" spans="1:8" ht="27" customHeight="1" x14ac:dyDescent="0.3">
      <c r="A48" s="29">
        <v>7</v>
      </c>
      <c r="B48" s="32" t="s">
        <v>13</v>
      </c>
      <c r="C48" s="13">
        <v>7971000</v>
      </c>
      <c r="D48" s="2"/>
      <c r="E48" s="5">
        <f t="shared" si="2"/>
        <v>79710</v>
      </c>
      <c r="F48" s="5"/>
      <c r="G48" s="2"/>
      <c r="H48" s="2"/>
    </row>
    <row r="49" spans="1:8" ht="27" customHeight="1" x14ac:dyDescent="0.3">
      <c r="A49" s="32">
        <v>8</v>
      </c>
      <c r="B49" s="32" t="s">
        <v>16</v>
      </c>
      <c r="C49" s="13">
        <v>8269000</v>
      </c>
      <c r="D49" s="2"/>
      <c r="E49" s="5">
        <f t="shared" si="2"/>
        <v>82690</v>
      </c>
      <c r="F49" s="5"/>
      <c r="G49" s="2"/>
      <c r="H49" s="2"/>
    </row>
    <row r="50" spans="1:8" ht="27" customHeight="1" x14ac:dyDescent="0.3">
      <c r="A50" s="29">
        <v>9</v>
      </c>
      <c r="B50" s="32" t="s">
        <v>34</v>
      </c>
      <c r="C50" s="13">
        <v>6854000</v>
      </c>
      <c r="D50" s="2"/>
      <c r="E50" s="5">
        <f t="shared" si="2"/>
        <v>68540</v>
      </c>
      <c r="F50" s="5"/>
      <c r="G50" s="2"/>
      <c r="H50" s="2"/>
    </row>
    <row r="51" spans="1:8" ht="27" customHeight="1" x14ac:dyDescent="0.3">
      <c r="A51" s="32">
        <v>10</v>
      </c>
      <c r="B51" s="32" t="s">
        <v>12</v>
      </c>
      <c r="C51" s="13">
        <v>6854000</v>
      </c>
      <c r="D51" s="2"/>
      <c r="E51" s="5">
        <f>C50*1%</f>
        <v>68540</v>
      </c>
      <c r="F51" s="5"/>
      <c r="G51" s="2"/>
      <c r="H51" s="2"/>
    </row>
    <row r="52" spans="1:8" ht="27" customHeight="1" x14ac:dyDescent="0.3">
      <c r="A52" s="29">
        <v>11</v>
      </c>
      <c r="B52" s="32" t="s">
        <v>14</v>
      </c>
      <c r="C52" s="13">
        <v>8269000</v>
      </c>
      <c r="D52" s="2"/>
      <c r="E52" s="5">
        <f t="shared" ref="E52:E54" si="3">C52*1%</f>
        <v>82690</v>
      </c>
      <c r="F52" s="5"/>
      <c r="G52" s="2"/>
      <c r="H52" s="2"/>
    </row>
    <row r="53" spans="1:8" ht="27" customHeight="1" x14ac:dyDescent="0.3">
      <c r="A53" s="32">
        <v>12</v>
      </c>
      <c r="B53" s="32" t="s">
        <v>48</v>
      </c>
      <c r="C53" s="13">
        <v>7196000</v>
      </c>
      <c r="D53" s="2"/>
      <c r="E53" s="5">
        <f t="shared" si="3"/>
        <v>71960</v>
      </c>
      <c r="F53" s="5"/>
      <c r="G53" s="2"/>
      <c r="H53" s="2"/>
    </row>
    <row r="54" spans="1:8" ht="27" customHeight="1" x14ac:dyDescent="0.3">
      <c r="A54" s="29">
        <v>13</v>
      </c>
      <c r="B54" s="33" t="s">
        <v>50</v>
      </c>
      <c r="C54" s="13">
        <v>8418000</v>
      </c>
      <c r="D54" s="2"/>
      <c r="E54" s="5">
        <f t="shared" si="3"/>
        <v>84180</v>
      </c>
      <c r="F54" s="5"/>
      <c r="G54" s="2"/>
      <c r="H54" s="2"/>
    </row>
    <row r="55" spans="1:8" s="4" customFormat="1" ht="27" customHeight="1" x14ac:dyDescent="0.3">
      <c r="A55" s="3"/>
      <c r="B55" s="34" t="s">
        <v>19</v>
      </c>
      <c r="C55" s="14">
        <f>SUM(C42:C54)</f>
        <v>121285000</v>
      </c>
      <c r="D55" s="14">
        <f t="shared" ref="D55" si="4">SUM(D42:D54)</f>
        <v>0</v>
      </c>
      <c r="E55" s="14">
        <f t="shared" ref="E55" si="5">SUM(E42:E54)</f>
        <v>1212850</v>
      </c>
      <c r="F55" s="3"/>
      <c r="G55" s="3"/>
      <c r="H55" s="3"/>
    </row>
    <row r="56" spans="1:8" x14ac:dyDescent="0.3">
      <c r="A56" s="16"/>
      <c r="B56" s="35"/>
      <c r="C56" s="22"/>
      <c r="D56" s="16"/>
      <c r="E56" s="16"/>
      <c r="F56" s="55"/>
      <c r="G56" s="55"/>
      <c r="H56" s="55"/>
    </row>
    <row r="57" spans="1:8" ht="20.100000000000001" customHeight="1" x14ac:dyDescent="0.3">
      <c r="A57" s="48" t="s">
        <v>145</v>
      </c>
      <c r="B57" s="48"/>
      <c r="C57" s="48"/>
      <c r="D57" s="48"/>
      <c r="E57" s="48"/>
      <c r="F57" s="48"/>
      <c r="G57" s="48"/>
      <c r="H57" s="48"/>
    </row>
    <row r="58" spans="1:8" ht="20.100000000000001" customHeight="1" x14ac:dyDescent="0.3">
      <c r="A58" s="48" t="s">
        <v>141</v>
      </c>
      <c r="B58" s="48"/>
      <c r="C58" s="48"/>
      <c r="D58" s="48"/>
      <c r="E58" s="48"/>
      <c r="F58" s="48"/>
      <c r="G58" s="48"/>
      <c r="H58" s="48"/>
    </row>
    <row r="59" spans="1:8" ht="20.100000000000001" customHeight="1" x14ac:dyDescent="0.3">
      <c r="A59" s="48" t="s">
        <v>142</v>
      </c>
      <c r="B59" s="48"/>
      <c r="C59" s="48"/>
      <c r="D59" s="48"/>
      <c r="E59" s="48"/>
      <c r="F59" s="48"/>
      <c r="G59" s="48"/>
      <c r="H59" s="48"/>
    </row>
    <row r="60" spans="1:8" ht="20.100000000000001" customHeight="1" x14ac:dyDescent="0.3">
      <c r="A60" s="48" t="s">
        <v>146</v>
      </c>
      <c r="B60" s="48"/>
      <c r="C60" s="48"/>
      <c r="D60" s="48"/>
      <c r="E60" s="48"/>
      <c r="F60" s="48"/>
      <c r="G60" s="48"/>
      <c r="H60" s="48"/>
    </row>
    <row r="61" spans="1:8" s="7" customFormat="1" ht="20.100000000000001" customHeight="1" x14ac:dyDescent="0.35">
      <c r="A61" s="49" t="s">
        <v>28</v>
      </c>
      <c r="B61" s="49"/>
      <c r="C61" s="49" t="s">
        <v>29</v>
      </c>
      <c r="D61" s="49"/>
      <c r="E61" s="49"/>
      <c r="F61" s="49" t="s">
        <v>30</v>
      </c>
      <c r="G61" s="49"/>
      <c r="H61" s="49"/>
    </row>
    <row r="77" spans="1:8" x14ac:dyDescent="0.3">
      <c r="A77" s="50" t="s">
        <v>147</v>
      </c>
      <c r="B77" s="50"/>
      <c r="C77" s="50"/>
      <c r="D77" s="50"/>
      <c r="E77" s="50"/>
      <c r="F77" s="50"/>
      <c r="G77" s="50"/>
      <c r="H77" s="50"/>
    </row>
    <row r="78" spans="1:8" s="4" customFormat="1" ht="18.75" customHeight="1" x14ac:dyDescent="0.3">
      <c r="A78" s="56" t="s">
        <v>1</v>
      </c>
      <c r="B78" s="56" t="s">
        <v>2</v>
      </c>
      <c r="C78" s="57" t="s">
        <v>20</v>
      </c>
      <c r="D78" s="58" t="s">
        <v>24</v>
      </c>
      <c r="E78" s="51" t="s">
        <v>3</v>
      </c>
      <c r="F78" s="51"/>
      <c r="G78" s="51"/>
      <c r="H78" s="58" t="s">
        <v>23</v>
      </c>
    </row>
    <row r="79" spans="1:8" s="4" customFormat="1" ht="131.25" customHeight="1" x14ac:dyDescent="0.3">
      <c r="A79" s="56"/>
      <c r="B79" s="56"/>
      <c r="C79" s="57"/>
      <c r="D79" s="58"/>
      <c r="E79" s="31" t="s">
        <v>21</v>
      </c>
      <c r="F79" s="31" t="s">
        <v>22</v>
      </c>
      <c r="G79" s="29" t="s">
        <v>4</v>
      </c>
      <c r="H79" s="58"/>
    </row>
    <row r="80" spans="1:8" s="4" customFormat="1" ht="27" customHeight="1" x14ac:dyDescent="0.3">
      <c r="A80" s="29">
        <v>1</v>
      </c>
      <c r="B80" s="29" t="s">
        <v>5</v>
      </c>
      <c r="C80" s="30">
        <v>13378000</v>
      </c>
      <c r="D80" s="31"/>
      <c r="E80" s="5">
        <f>C80*1%</f>
        <v>133780</v>
      </c>
      <c r="F80" s="31"/>
      <c r="G80" s="29"/>
      <c r="H80" s="31"/>
    </row>
    <row r="81" spans="1:8" ht="27" customHeight="1" x14ac:dyDescent="0.3">
      <c r="A81" s="32">
        <v>2</v>
      </c>
      <c r="B81" s="32" t="s">
        <v>49</v>
      </c>
      <c r="C81" s="13">
        <v>11906000</v>
      </c>
      <c r="D81" s="2"/>
      <c r="E81" s="5">
        <f>C81*1%</f>
        <v>119060</v>
      </c>
      <c r="F81" s="5"/>
      <c r="G81" s="2"/>
      <c r="H81" s="2"/>
    </row>
    <row r="82" spans="1:8" ht="27" customHeight="1" x14ac:dyDescent="0.3">
      <c r="A82" s="29">
        <v>3</v>
      </c>
      <c r="B82" s="32" t="s">
        <v>7</v>
      </c>
      <c r="C82" s="13">
        <v>11081000</v>
      </c>
      <c r="D82" s="2"/>
      <c r="E82" s="5">
        <f t="shared" ref="E82:E88" si="6">C82*1%</f>
        <v>110810</v>
      </c>
      <c r="F82" s="5"/>
      <c r="G82" s="2"/>
      <c r="H82" s="2"/>
    </row>
    <row r="83" spans="1:8" ht="27" customHeight="1" x14ac:dyDescent="0.3">
      <c r="A83" s="32">
        <v>4</v>
      </c>
      <c r="B83" s="32" t="s">
        <v>8</v>
      </c>
      <c r="C83" s="13">
        <v>14774000</v>
      </c>
      <c r="D83" s="2"/>
      <c r="E83" s="5">
        <f t="shared" si="6"/>
        <v>147740</v>
      </c>
      <c r="F83" s="5"/>
      <c r="G83" s="2"/>
      <c r="H83" s="2"/>
    </row>
    <row r="84" spans="1:8" ht="27" customHeight="1" x14ac:dyDescent="0.3">
      <c r="A84" s="29">
        <v>5</v>
      </c>
      <c r="B84" s="32" t="s">
        <v>10</v>
      </c>
      <c r="C84" s="13">
        <v>8195000</v>
      </c>
      <c r="D84" s="2"/>
      <c r="E84" s="5">
        <f t="shared" si="6"/>
        <v>81950</v>
      </c>
      <c r="F84" s="5"/>
      <c r="G84" s="2"/>
      <c r="H84" s="2"/>
    </row>
    <row r="85" spans="1:8" ht="27" customHeight="1" x14ac:dyDescent="0.3">
      <c r="A85" s="32">
        <v>6</v>
      </c>
      <c r="B85" s="32" t="s">
        <v>17</v>
      </c>
      <c r="C85" s="13">
        <v>8120000</v>
      </c>
      <c r="D85" s="2"/>
      <c r="E85" s="5">
        <f t="shared" si="6"/>
        <v>81200</v>
      </c>
      <c r="F85" s="5"/>
      <c r="G85" s="2"/>
      <c r="H85" s="2"/>
    </row>
    <row r="86" spans="1:8" ht="27" customHeight="1" x14ac:dyDescent="0.3">
      <c r="A86" s="29">
        <v>7</v>
      </c>
      <c r="B86" s="32" t="s">
        <v>13</v>
      </c>
      <c r="C86" s="13">
        <v>7971000</v>
      </c>
      <c r="D86" s="2"/>
      <c r="E86" s="5">
        <f t="shared" si="6"/>
        <v>79710</v>
      </c>
      <c r="F86" s="5"/>
      <c r="G86" s="2"/>
      <c r="H86" s="2"/>
    </row>
    <row r="87" spans="1:8" ht="27" customHeight="1" x14ac:dyDescent="0.3">
      <c r="A87" s="32">
        <v>8</v>
      </c>
      <c r="B87" s="32" t="s">
        <v>16</v>
      </c>
      <c r="C87" s="13">
        <v>8269000</v>
      </c>
      <c r="D87" s="2"/>
      <c r="E87" s="5">
        <f t="shared" si="6"/>
        <v>82690</v>
      </c>
      <c r="F87" s="5"/>
      <c r="G87" s="2"/>
      <c r="H87" s="2"/>
    </row>
    <row r="88" spans="1:8" ht="27" customHeight="1" x14ac:dyDescent="0.3">
      <c r="A88" s="29">
        <v>9</v>
      </c>
      <c r="B88" s="32" t="s">
        <v>34</v>
      </c>
      <c r="C88" s="13">
        <v>6854000</v>
      </c>
      <c r="D88" s="2"/>
      <c r="E88" s="5">
        <f t="shared" si="6"/>
        <v>68540</v>
      </c>
      <c r="F88" s="5"/>
      <c r="G88" s="2"/>
      <c r="H88" s="2"/>
    </row>
    <row r="89" spans="1:8" ht="27" customHeight="1" x14ac:dyDescent="0.3">
      <c r="A89" s="32">
        <v>10</v>
      </c>
      <c r="B89" s="32" t="s">
        <v>12</v>
      </c>
      <c r="C89" s="13">
        <v>6854000</v>
      </c>
      <c r="D89" s="2"/>
      <c r="E89" s="5">
        <f>C88*1%</f>
        <v>68540</v>
      </c>
      <c r="F89" s="5"/>
      <c r="G89" s="2"/>
      <c r="H89" s="2"/>
    </row>
    <row r="90" spans="1:8" ht="27" customHeight="1" x14ac:dyDescent="0.3">
      <c r="A90" s="29">
        <v>11</v>
      </c>
      <c r="B90" s="32" t="s">
        <v>14</v>
      </c>
      <c r="C90" s="13">
        <v>8269000</v>
      </c>
      <c r="D90" s="2"/>
      <c r="E90" s="5">
        <f t="shared" ref="E90:E92" si="7">C90*1%</f>
        <v>82690</v>
      </c>
      <c r="F90" s="5"/>
      <c r="G90" s="2"/>
      <c r="H90" s="2"/>
    </row>
    <row r="91" spans="1:8" ht="27" customHeight="1" x14ac:dyDescent="0.3">
      <c r="A91" s="32">
        <v>12</v>
      </c>
      <c r="B91" s="32" t="s">
        <v>48</v>
      </c>
      <c r="C91" s="13">
        <v>7196000</v>
      </c>
      <c r="D91" s="2"/>
      <c r="E91" s="5">
        <f t="shared" si="7"/>
        <v>71960</v>
      </c>
      <c r="F91" s="5"/>
      <c r="G91" s="2"/>
      <c r="H91" s="2"/>
    </row>
    <row r="92" spans="1:8" ht="27" customHeight="1" x14ac:dyDescent="0.3">
      <c r="A92" s="29">
        <v>13</v>
      </c>
      <c r="B92" s="33" t="s">
        <v>50</v>
      </c>
      <c r="C92" s="13">
        <v>8418000</v>
      </c>
      <c r="D92" s="2"/>
      <c r="E92" s="5">
        <f t="shared" si="7"/>
        <v>84180</v>
      </c>
      <c r="F92" s="5"/>
      <c r="G92" s="2"/>
      <c r="H92" s="2"/>
    </row>
    <row r="93" spans="1:8" s="4" customFormat="1" ht="27" customHeight="1" x14ac:dyDescent="0.3">
      <c r="A93" s="3"/>
      <c r="B93" s="34" t="s">
        <v>19</v>
      </c>
      <c r="C93" s="14">
        <f>SUM(C80:C92)</f>
        <v>121285000</v>
      </c>
      <c r="D93" s="14">
        <f t="shared" ref="D93" si="8">SUM(D80:D92)</f>
        <v>0</v>
      </c>
      <c r="E93" s="14">
        <f t="shared" ref="E93" si="9">SUM(E80:E92)</f>
        <v>1212850</v>
      </c>
      <c r="F93" s="3"/>
      <c r="G93" s="3"/>
      <c r="H93" s="3"/>
    </row>
    <row r="94" spans="1:8" x14ac:dyDescent="0.3">
      <c r="A94" s="16"/>
      <c r="B94" s="35"/>
      <c r="C94" s="22"/>
      <c r="D94" s="16"/>
      <c r="E94" s="16"/>
      <c r="F94" s="55"/>
      <c r="G94" s="55"/>
      <c r="H94" s="55"/>
    </row>
    <row r="95" spans="1:8" ht="20.100000000000001" customHeight="1" x14ac:dyDescent="0.3">
      <c r="A95" s="48" t="s">
        <v>148</v>
      </c>
      <c r="B95" s="48"/>
      <c r="C95" s="48"/>
      <c r="D95" s="48"/>
      <c r="E95" s="48"/>
      <c r="F95" s="48"/>
      <c r="G95" s="48"/>
      <c r="H95" s="48"/>
    </row>
    <row r="96" spans="1:8" ht="20.100000000000001" customHeight="1" x14ac:dyDescent="0.3">
      <c r="A96" s="48" t="s">
        <v>141</v>
      </c>
      <c r="B96" s="48"/>
      <c r="C96" s="48"/>
      <c r="D96" s="48"/>
      <c r="E96" s="48"/>
      <c r="F96" s="48"/>
      <c r="G96" s="48"/>
      <c r="H96" s="48"/>
    </row>
    <row r="97" spans="1:8" ht="20.100000000000001" customHeight="1" x14ac:dyDescent="0.3">
      <c r="A97" s="48" t="s">
        <v>142</v>
      </c>
      <c r="B97" s="48"/>
      <c r="C97" s="48"/>
      <c r="D97" s="48"/>
      <c r="E97" s="48"/>
      <c r="F97" s="48"/>
      <c r="G97" s="48"/>
      <c r="H97" s="48"/>
    </row>
    <row r="98" spans="1:8" ht="20.100000000000001" customHeight="1" x14ac:dyDescent="0.3">
      <c r="A98" s="48" t="s">
        <v>149</v>
      </c>
      <c r="B98" s="48"/>
      <c r="C98" s="48"/>
      <c r="D98" s="48"/>
      <c r="E98" s="48"/>
      <c r="F98" s="48"/>
      <c r="G98" s="48"/>
      <c r="H98" s="48"/>
    </row>
    <row r="99" spans="1:8" s="7" customFormat="1" ht="20.100000000000001" customHeight="1" x14ac:dyDescent="0.35">
      <c r="A99" s="49" t="s">
        <v>28</v>
      </c>
      <c r="B99" s="49"/>
      <c r="C99" s="49" t="s">
        <v>29</v>
      </c>
      <c r="D99" s="49"/>
      <c r="E99" s="49"/>
      <c r="F99" s="49" t="s">
        <v>30</v>
      </c>
      <c r="G99" s="49"/>
      <c r="H99" s="49"/>
    </row>
  </sheetData>
  <mergeCells count="45">
    <mergeCell ref="A23:B23"/>
    <mergeCell ref="C23:E23"/>
    <mergeCell ref="F23:H23"/>
    <mergeCell ref="A1:H1"/>
    <mergeCell ref="A2:A3"/>
    <mergeCell ref="B2:B3"/>
    <mergeCell ref="C2:C3"/>
    <mergeCell ref="D2:D3"/>
    <mergeCell ref="E2:G2"/>
    <mergeCell ref="H2:H3"/>
    <mergeCell ref="F18:H18"/>
    <mergeCell ref="A19:H19"/>
    <mergeCell ref="A20:H20"/>
    <mergeCell ref="A21:H21"/>
    <mergeCell ref="A22:H22"/>
    <mergeCell ref="A61:B61"/>
    <mergeCell ref="C61:E61"/>
    <mergeCell ref="F61:H61"/>
    <mergeCell ref="A39:H39"/>
    <mergeCell ref="A40:A41"/>
    <mergeCell ref="B40:B41"/>
    <mergeCell ref="C40:C41"/>
    <mergeCell ref="D40:D41"/>
    <mergeCell ref="E40:G40"/>
    <mergeCell ref="H40:H41"/>
    <mergeCell ref="F56:H56"/>
    <mergeCell ref="A57:H57"/>
    <mergeCell ref="A58:H58"/>
    <mergeCell ref="A59:H59"/>
    <mergeCell ref="A60:H60"/>
    <mergeCell ref="A99:B99"/>
    <mergeCell ref="C99:E99"/>
    <mergeCell ref="F99:H99"/>
    <mergeCell ref="A77:H77"/>
    <mergeCell ref="A78:A79"/>
    <mergeCell ref="B78:B79"/>
    <mergeCell ref="C78:C79"/>
    <mergeCell ref="D78:D79"/>
    <mergeCell ref="E78:G78"/>
    <mergeCell ref="H78:H79"/>
    <mergeCell ref="F94:H94"/>
    <mergeCell ref="A95:H95"/>
    <mergeCell ref="A96:H96"/>
    <mergeCell ref="A97:H97"/>
    <mergeCell ref="A98:H98"/>
  </mergeCells>
  <pageMargins left="0.51181102362204722" right="0.11811023622047245" top="0.55118110236220474" bottom="0.55118110236220474" header="0.31496062992125984" footer="0.31496062992125984"/>
  <pageSetup paperSize="9" scale="8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16" workbookViewId="0">
      <selection activeCell="C32" sqref="C32"/>
    </sheetView>
  </sheetViews>
  <sheetFormatPr defaultRowHeight="18.75" x14ac:dyDescent="0.3"/>
  <cols>
    <col min="1" max="1" width="6.28515625" style="1" bestFit="1" customWidth="1"/>
    <col min="2" max="2" width="24.42578125" style="33" bestFit="1" customWidth="1"/>
    <col min="3" max="3" width="17.5703125" style="15" bestFit="1" customWidth="1"/>
    <col min="4" max="4" width="11.28515625" style="1" customWidth="1"/>
    <col min="5" max="5" width="14.5703125" style="1" bestFit="1" customWidth="1"/>
    <col min="6" max="6" width="9" style="1" bestFit="1" customWidth="1"/>
    <col min="7" max="7" width="8.85546875" style="1" customWidth="1"/>
    <col min="8" max="8" width="18.14062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150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31" t="s">
        <v>21</v>
      </c>
      <c r="F3" s="31" t="s">
        <v>22</v>
      </c>
      <c r="G3" s="29" t="s">
        <v>4</v>
      </c>
      <c r="H3" s="58"/>
    </row>
    <row r="4" spans="1:8" s="4" customFormat="1" ht="27" customHeight="1" x14ac:dyDescent="0.3">
      <c r="A4" s="29">
        <v>1</v>
      </c>
      <c r="B4" s="29" t="s">
        <v>5</v>
      </c>
      <c r="C4" s="30">
        <v>13378000</v>
      </c>
      <c r="D4" s="31"/>
      <c r="E4" s="5">
        <f>C4*1%</f>
        <v>133780</v>
      </c>
      <c r="F4" s="31"/>
      <c r="G4" s="29"/>
      <c r="H4" s="31"/>
    </row>
    <row r="5" spans="1:8" ht="27" customHeight="1" x14ac:dyDescent="0.3">
      <c r="A5" s="32">
        <v>2</v>
      </c>
      <c r="B5" s="32" t="s">
        <v>49</v>
      </c>
      <c r="C5" s="13">
        <v>11906000</v>
      </c>
      <c r="D5" s="2"/>
      <c r="E5" s="5">
        <f>C5*1%</f>
        <v>119060</v>
      </c>
      <c r="F5" s="5"/>
      <c r="G5" s="2"/>
      <c r="H5" s="2"/>
    </row>
    <row r="6" spans="1:8" ht="27" customHeight="1" x14ac:dyDescent="0.3">
      <c r="A6" s="29">
        <v>3</v>
      </c>
      <c r="B6" s="32" t="s">
        <v>7</v>
      </c>
      <c r="C6" s="13">
        <v>11081000</v>
      </c>
      <c r="D6" s="2"/>
      <c r="E6" s="5">
        <f t="shared" ref="E6:E16" si="0">C6*1%</f>
        <v>110810</v>
      </c>
      <c r="F6" s="5"/>
      <c r="G6" s="2"/>
      <c r="H6" s="2"/>
    </row>
    <row r="7" spans="1:8" ht="27" customHeight="1" x14ac:dyDescent="0.3">
      <c r="A7" s="32">
        <v>4</v>
      </c>
      <c r="B7" s="32" t="s">
        <v>8</v>
      </c>
      <c r="C7" s="13">
        <v>14774000</v>
      </c>
      <c r="D7" s="2"/>
      <c r="E7" s="5">
        <f t="shared" si="0"/>
        <v>147740</v>
      </c>
      <c r="F7" s="5"/>
      <c r="G7" s="2"/>
      <c r="H7" s="2"/>
    </row>
    <row r="8" spans="1:8" ht="27" customHeight="1" x14ac:dyDescent="0.3">
      <c r="A8" s="29">
        <v>5</v>
      </c>
      <c r="B8" s="32" t="s">
        <v>58</v>
      </c>
      <c r="C8" s="13">
        <v>6633000</v>
      </c>
      <c r="D8" s="2"/>
      <c r="E8" s="5">
        <f t="shared" si="0"/>
        <v>66330</v>
      </c>
      <c r="F8" s="5"/>
      <c r="G8" s="2"/>
      <c r="H8" s="2"/>
    </row>
    <row r="9" spans="1:8" ht="27" customHeight="1" x14ac:dyDescent="0.3">
      <c r="A9" s="32">
        <v>6</v>
      </c>
      <c r="B9" s="32" t="s">
        <v>17</v>
      </c>
      <c r="C9" s="13">
        <v>8120000</v>
      </c>
      <c r="D9" s="2"/>
      <c r="E9" s="5">
        <f t="shared" si="0"/>
        <v>81200</v>
      </c>
      <c r="F9" s="5"/>
      <c r="G9" s="2"/>
      <c r="H9" s="2"/>
    </row>
    <row r="10" spans="1:8" ht="27" customHeight="1" x14ac:dyDescent="0.3">
      <c r="A10" s="29">
        <v>7</v>
      </c>
      <c r="B10" s="32" t="s">
        <v>13</v>
      </c>
      <c r="C10" s="13">
        <v>7971000</v>
      </c>
      <c r="D10" s="2"/>
      <c r="E10" s="5">
        <f t="shared" si="0"/>
        <v>79710</v>
      </c>
      <c r="F10" s="5"/>
      <c r="G10" s="2"/>
      <c r="H10" s="2"/>
    </row>
    <row r="11" spans="1:8" ht="27" customHeight="1" x14ac:dyDescent="0.3">
      <c r="A11" s="32">
        <v>8</v>
      </c>
      <c r="B11" s="32" t="s">
        <v>16</v>
      </c>
      <c r="C11" s="13">
        <v>8269000</v>
      </c>
      <c r="D11" s="2"/>
      <c r="E11" s="5">
        <f t="shared" si="0"/>
        <v>82690</v>
      </c>
      <c r="F11" s="5"/>
      <c r="G11" s="2"/>
      <c r="H11" s="2"/>
    </row>
    <row r="12" spans="1:8" ht="27" customHeight="1" x14ac:dyDescent="0.3">
      <c r="A12" s="29">
        <v>9</v>
      </c>
      <c r="B12" s="32" t="s">
        <v>34</v>
      </c>
      <c r="C12" s="13">
        <v>6854000</v>
      </c>
      <c r="D12" s="2"/>
      <c r="E12" s="5">
        <f t="shared" si="0"/>
        <v>68540</v>
      </c>
      <c r="F12" s="5"/>
      <c r="G12" s="2"/>
      <c r="H12" s="2"/>
    </row>
    <row r="13" spans="1:8" ht="27" customHeight="1" x14ac:dyDescent="0.3">
      <c r="A13" s="32">
        <v>10</v>
      </c>
      <c r="B13" s="32" t="s">
        <v>12</v>
      </c>
      <c r="C13" s="13">
        <v>6854000</v>
      </c>
      <c r="D13" s="2"/>
      <c r="E13" s="5">
        <f>C12*1%</f>
        <v>68540</v>
      </c>
      <c r="F13" s="5"/>
      <c r="G13" s="2"/>
      <c r="H13" s="2"/>
    </row>
    <row r="14" spans="1:8" ht="27" customHeight="1" x14ac:dyDescent="0.3">
      <c r="A14" s="29">
        <v>11</v>
      </c>
      <c r="B14" s="32" t="s">
        <v>14</v>
      </c>
      <c r="C14" s="13">
        <v>8269000</v>
      </c>
      <c r="D14" s="2"/>
      <c r="E14" s="5">
        <f t="shared" si="0"/>
        <v>82690</v>
      </c>
      <c r="F14" s="5"/>
      <c r="G14" s="2"/>
      <c r="H14" s="2"/>
    </row>
    <row r="15" spans="1:8" ht="27" customHeight="1" x14ac:dyDescent="0.3">
      <c r="A15" s="32">
        <v>12</v>
      </c>
      <c r="B15" s="32" t="s">
        <v>48</v>
      </c>
      <c r="C15" s="13">
        <v>7196000</v>
      </c>
      <c r="D15" s="2"/>
      <c r="E15" s="5">
        <f t="shared" si="0"/>
        <v>71960</v>
      </c>
      <c r="F15" s="5"/>
      <c r="G15" s="2"/>
      <c r="H15" s="2"/>
    </row>
    <row r="16" spans="1:8" ht="27" customHeight="1" x14ac:dyDescent="0.3">
      <c r="A16" s="29">
        <v>13</v>
      </c>
      <c r="B16" s="33" t="s">
        <v>50</v>
      </c>
      <c r="C16" s="13">
        <v>8418000</v>
      </c>
      <c r="D16" s="2"/>
      <c r="E16" s="5">
        <f t="shared" si="0"/>
        <v>84180</v>
      </c>
      <c r="F16" s="5"/>
      <c r="G16" s="2"/>
      <c r="H16" s="2"/>
    </row>
    <row r="17" spans="1:8" s="4" customFormat="1" ht="27" customHeight="1" x14ac:dyDescent="0.3">
      <c r="A17" s="3"/>
      <c r="B17" s="34" t="s">
        <v>19</v>
      </c>
      <c r="C17" s="14">
        <f>SUM(C4:C16)</f>
        <v>119723000</v>
      </c>
      <c r="D17" s="14">
        <f t="shared" ref="D17:E17" si="1">SUM(D4:D16)</f>
        <v>0</v>
      </c>
      <c r="E17" s="14">
        <f t="shared" si="1"/>
        <v>1197230</v>
      </c>
      <c r="F17" s="3"/>
      <c r="G17" s="3"/>
      <c r="H17" s="3"/>
    </row>
    <row r="18" spans="1:8" x14ac:dyDescent="0.3">
      <c r="A18" s="16"/>
      <c r="B18" s="35"/>
      <c r="C18" s="22"/>
      <c r="D18" s="16"/>
      <c r="E18" s="16"/>
      <c r="F18" s="55"/>
      <c r="G18" s="55"/>
      <c r="H18" s="55"/>
    </row>
    <row r="19" spans="1:8" ht="20.100000000000001" customHeight="1" x14ac:dyDescent="0.3">
      <c r="A19" s="48" t="s">
        <v>153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154</v>
      </c>
      <c r="B20" s="48"/>
      <c r="C20" s="48"/>
      <c r="D20" s="48"/>
      <c r="E20" s="48"/>
      <c r="F20" s="48"/>
      <c r="G20" s="48"/>
      <c r="H20" s="48"/>
    </row>
    <row r="21" spans="1:8" ht="20.100000000000001" customHeight="1" x14ac:dyDescent="0.3">
      <c r="A21" s="48" t="s">
        <v>155</v>
      </c>
      <c r="B21" s="48"/>
      <c r="C21" s="48"/>
      <c r="D21" s="48"/>
      <c r="E21" s="48"/>
      <c r="F21" s="48"/>
      <c r="G21" s="48"/>
      <c r="H21" s="48"/>
    </row>
    <row r="22" spans="1:8" ht="20.100000000000001" customHeight="1" x14ac:dyDescent="0.3">
      <c r="A22" s="48" t="s">
        <v>151</v>
      </c>
      <c r="B22" s="48"/>
      <c r="C22" s="48"/>
      <c r="D22" s="48"/>
      <c r="E22" s="48"/>
      <c r="F22" s="48"/>
      <c r="G22" s="48"/>
      <c r="H22" s="48"/>
    </row>
    <row r="23" spans="1:8" s="7" customFormat="1" ht="20.100000000000001" customHeight="1" x14ac:dyDescent="0.35">
      <c r="A23" s="49" t="s">
        <v>28</v>
      </c>
      <c r="B23" s="49"/>
      <c r="C23" s="49" t="s">
        <v>29</v>
      </c>
      <c r="D23" s="49"/>
      <c r="E23" s="49"/>
      <c r="F23" s="49" t="s">
        <v>30</v>
      </c>
      <c r="G23" s="49"/>
      <c r="H23" s="49"/>
    </row>
    <row r="38" spans="1:8" x14ac:dyDescent="0.3">
      <c r="A38" s="50" t="s">
        <v>152</v>
      </c>
      <c r="B38" s="50"/>
      <c r="C38" s="50"/>
      <c r="D38" s="50"/>
      <c r="E38" s="50"/>
      <c r="F38" s="50"/>
      <c r="G38" s="50"/>
      <c r="H38" s="50"/>
    </row>
    <row r="39" spans="1:8" s="4" customFormat="1" ht="18.75" customHeight="1" x14ac:dyDescent="0.3">
      <c r="A39" s="56" t="s">
        <v>1</v>
      </c>
      <c r="B39" s="56" t="s">
        <v>2</v>
      </c>
      <c r="C39" s="57" t="s">
        <v>20</v>
      </c>
      <c r="D39" s="58" t="s">
        <v>24</v>
      </c>
      <c r="E39" s="51" t="s">
        <v>3</v>
      </c>
      <c r="F39" s="51"/>
      <c r="G39" s="51"/>
      <c r="H39" s="58" t="s">
        <v>23</v>
      </c>
    </row>
    <row r="40" spans="1:8" s="4" customFormat="1" ht="131.25" customHeight="1" x14ac:dyDescent="0.3">
      <c r="A40" s="56"/>
      <c r="B40" s="56"/>
      <c r="C40" s="57"/>
      <c r="D40" s="58"/>
      <c r="E40" s="31" t="s">
        <v>21</v>
      </c>
      <c r="F40" s="31" t="s">
        <v>22</v>
      </c>
      <c r="G40" s="29" t="s">
        <v>4</v>
      </c>
      <c r="H40" s="58"/>
    </row>
    <row r="41" spans="1:8" s="4" customFormat="1" ht="27" customHeight="1" x14ac:dyDescent="0.3">
      <c r="A41" s="29">
        <v>1</v>
      </c>
      <c r="B41" s="29" t="s">
        <v>5</v>
      </c>
      <c r="C41" s="30">
        <v>13378000</v>
      </c>
      <c r="D41" s="31"/>
      <c r="E41" s="5">
        <f>C41*1%</f>
        <v>133780</v>
      </c>
      <c r="F41" s="31"/>
      <c r="G41" s="29"/>
      <c r="H41" s="31"/>
    </row>
    <row r="42" spans="1:8" ht="27" customHeight="1" x14ac:dyDescent="0.3">
      <c r="A42" s="32">
        <v>2</v>
      </c>
      <c r="B42" s="32" t="s">
        <v>49</v>
      </c>
      <c r="C42" s="13">
        <v>11906000</v>
      </c>
      <c r="D42" s="2"/>
      <c r="E42" s="5">
        <f>C42*1%</f>
        <v>119060</v>
      </c>
      <c r="F42" s="5"/>
      <c r="G42" s="2"/>
      <c r="H42" s="2"/>
    </row>
    <row r="43" spans="1:8" ht="27" customHeight="1" x14ac:dyDescent="0.3">
      <c r="A43" s="29">
        <v>3</v>
      </c>
      <c r="B43" s="32" t="s">
        <v>7</v>
      </c>
      <c r="C43" s="13">
        <v>11081000</v>
      </c>
      <c r="D43" s="2"/>
      <c r="E43" s="5">
        <f t="shared" ref="E43:E49" si="2">C43*1%</f>
        <v>110810</v>
      </c>
      <c r="F43" s="5"/>
      <c r="G43" s="2"/>
      <c r="H43" s="2"/>
    </row>
    <row r="44" spans="1:8" ht="27" customHeight="1" x14ac:dyDescent="0.3">
      <c r="A44" s="32">
        <v>4</v>
      </c>
      <c r="B44" s="32" t="s">
        <v>8</v>
      </c>
      <c r="C44" s="13">
        <v>14774000</v>
      </c>
      <c r="D44" s="2"/>
      <c r="E44" s="5">
        <f t="shared" si="2"/>
        <v>147740</v>
      </c>
      <c r="F44" s="5"/>
      <c r="G44" s="2"/>
      <c r="H44" s="2"/>
    </row>
    <row r="45" spans="1:8" ht="27" customHeight="1" x14ac:dyDescent="0.3">
      <c r="A45" s="29">
        <v>5</v>
      </c>
      <c r="B45" s="32" t="s">
        <v>58</v>
      </c>
      <c r="C45" s="13">
        <v>6633000</v>
      </c>
      <c r="D45" s="2"/>
      <c r="E45" s="5">
        <f t="shared" si="2"/>
        <v>66330</v>
      </c>
      <c r="F45" s="5"/>
      <c r="G45" s="2"/>
      <c r="H45" s="2"/>
    </row>
    <row r="46" spans="1:8" ht="27" customHeight="1" x14ac:dyDescent="0.3">
      <c r="A46" s="32">
        <v>6</v>
      </c>
      <c r="B46" s="32" t="s">
        <v>17</v>
      </c>
      <c r="C46" s="13">
        <v>8120000</v>
      </c>
      <c r="D46" s="2"/>
      <c r="E46" s="5">
        <f t="shared" si="2"/>
        <v>81200</v>
      </c>
      <c r="F46" s="5"/>
      <c r="G46" s="2"/>
      <c r="H46" s="2"/>
    </row>
    <row r="47" spans="1:8" ht="27" customHeight="1" x14ac:dyDescent="0.3">
      <c r="A47" s="29">
        <v>7</v>
      </c>
      <c r="B47" s="32" t="s">
        <v>13</v>
      </c>
      <c r="C47" s="13">
        <v>7971000</v>
      </c>
      <c r="D47" s="2"/>
      <c r="E47" s="5">
        <f t="shared" si="2"/>
        <v>79710</v>
      </c>
      <c r="F47" s="5"/>
      <c r="G47" s="2"/>
      <c r="H47" s="2"/>
    </row>
    <row r="48" spans="1:8" ht="27" customHeight="1" x14ac:dyDescent="0.3">
      <c r="A48" s="32">
        <v>8</v>
      </c>
      <c r="B48" s="32" t="s">
        <v>16</v>
      </c>
      <c r="C48" s="13">
        <v>8269000</v>
      </c>
      <c r="D48" s="2"/>
      <c r="E48" s="5">
        <f t="shared" si="2"/>
        <v>82690</v>
      </c>
      <c r="F48" s="5"/>
      <c r="G48" s="2"/>
      <c r="H48" s="2"/>
    </row>
    <row r="49" spans="1:8" ht="27" customHeight="1" x14ac:dyDescent="0.3">
      <c r="A49" s="29">
        <v>9</v>
      </c>
      <c r="B49" s="32" t="s">
        <v>34</v>
      </c>
      <c r="C49" s="13">
        <v>6854000</v>
      </c>
      <c r="D49" s="2"/>
      <c r="E49" s="5">
        <f t="shared" si="2"/>
        <v>68540</v>
      </c>
      <c r="F49" s="5"/>
      <c r="G49" s="2"/>
      <c r="H49" s="2"/>
    </row>
    <row r="50" spans="1:8" ht="27" customHeight="1" x14ac:dyDescent="0.3">
      <c r="A50" s="32">
        <v>10</v>
      </c>
      <c r="B50" s="32" t="s">
        <v>12</v>
      </c>
      <c r="C50" s="13">
        <v>6854000</v>
      </c>
      <c r="D50" s="2"/>
      <c r="E50" s="5">
        <f>C49*1%</f>
        <v>68540</v>
      </c>
      <c r="F50" s="5"/>
      <c r="G50" s="2"/>
      <c r="H50" s="2"/>
    </row>
    <row r="51" spans="1:8" ht="27" customHeight="1" x14ac:dyDescent="0.3">
      <c r="A51" s="29">
        <v>11</v>
      </c>
      <c r="B51" s="32" t="s">
        <v>14</v>
      </c>
      <c r="C51" s="13">
        <v>8269000</v>
      </c>
      <c r="D51" s="2"/>
      <c r="E51" s="5">
        <f t="shared" ref="E51:E53" si="3">C51*1%</f>
        <v>82690</v>
      </c>
      <c r="F51" s="5"/>
      <c r="G51" s="2"/>
      <c r="H51" s="2"/>
    </row>
    <row r="52" spans="1:8" ht="27" customHeight="1" x14ac:dyDescent="0.3">
      <c r="A52" s="32">
        <v>12</v>
      </c>
      <c r="B52" s="32" t="s">
        <v>48</v>
      </c>
      <c r="C52" s="13">
        <v>7196000</v>
      </c>
      <c r="D52" s="2"/>
      <c r="E52" s="5">
        <f t="shared" si="3"/>
        <v>71960</v>
      </c>
      <c r="F52" s="5"/>
      <c r="G52" s="2"/>
      <c r="H52" s="2"/>
    </row>
    <row r="53" spans="1:8" ht="27" customHeight="1" x14ac:dyDescent="0.3">
      <c r="A53" s="29">
        <v>13</v>
      </c>
      <c r="B53" s="33" t="s">
        <v>50</v>
      </c>
      <c r="C53" s="13">
        <v>8418000</v>
      </c>
      <c r="D53" s="2"/>
      <c r="E53" s="5">
        <f t="shared" si="3"/>
        <v>84180</v>
      </c>
      <c r="F53" s="5"/>
      <c r="G53" s="2"/>
      <c r="H53" s="2"/>
    </row>
    <row r="54" spans="1:8" s="4" customFormat="1" ht="27" customHeight="1" x14ac:dyDescent="0.3">
      <c r="A54" s="3"/>
      <c r="B54" s="34" t="s">
        <v>19</v>
      </c>
      <c r="C54" s="14">
        <f>SUM(C41:C53)</f>
        <v>119723000</v>
      </c>
      <c r="D54" s="14">
        <f t="shared" ref="D54" si="4">SUM(D41:D53)</f>
        <v>0</v>
      </c>
      <c r="E54" s="14">
        <f t="shared" ref="E54" si="5">SUM(E41:E53)</f>
        <v>1197230</v>
      </c>
      <c r="F54" s="3"/>
      <c r="G54" s="3"/>
      <c r="H54" s="3"/>
    </row>
    <row r="55" spans="1:8" x14ac:dyDescent="0.3">
      <c r="A55" s="16"/>
      <c r="B55" s="35"/>
      <c r="C55" s="22"/>
      <c r="D55" s="16"/>
      <c r="E55" s="16"/>
      <c r="F55" s="55"/>
      <c r="G55" s="55"/>
      <c r="H55" s="55"/>
    </row>
    <row r="56" spans="1:8" ht="20.100000000000001" customHeight="1" x14ac:dyDescent="0.3">
      <c r="A56" s="48" t="s">
        <v>156</v>
      </c>
      <c r="B56" s="48"/>
      <c r="C56" s="48"/>
      <c r="D56" s="48"/>
      <c r="E56" s="48"/>
      <c r="F56" s="48"/>
      <c r="G56" s="48"/>
      <c r="H56" s="48"/>
    </row>
    <row r="57" spans="1:8" ht="20.100000000000001" customHeight="1" x14ac:dyDescent="0.3">
      <c r="A57" s="48" t="s">
        <v>154</v>
      </c>
      <c r="B57" s="48"/>
      <c r="C57" s="48"/>
      <c r="D57" s="48"/>
      <c r="E57" s="48"/>
      <c r="F57" s="48"/>
      <c r="G57" s="48"/>
      <c r="H57" s="48"/>
    </row>
    <row r="58" spans="1:8" ht="20.100000000000001" customHeight="1" x14ac:dyDescent="0.3">
      <c r="A58" s="48" t="s">
        <v>155</v>
      </c>
      <c r="B58" s="48"/>
      <c r="C58" s="48"/>
      <c r="D58" s="48"/>
      <c r="E58" s="48"/>
      <c r="F58" s="48"/>
      <c r="G58" s="48"/>
      <c r="H58" s="48"/>
    </row>
    <row r="59" spans="1:8" ht="20.100000000000001" customHeight="1" x14ac:dyDescent="0.3">
      <c r="A59" s="48" t="s">
        <v>157</v>
      </c>
      <c r="B59" s="48"/>
      <c r="C59" s="48"/>
      <c r="D59" s="48"/>
      <c r="E59" s="48"/>
      <c r="F59" s="48"/>
      <c r="G59" s="48"/>
      <c r="H59" s="48"/>
    </row>
    <row r="60" spans="1:8" s="7" customFormat="1" ht="20.100000000000001" customHeight="1" x14ac:dyDescent="0.35">
      <c r="A60" s="49" t="s">
        <v>28</v>
      </c>
      <c r="B60" s="49"/>
      <c r="C60" s="49" t="s">
        <v>29</v>
      </c>
      <c r="D60" s="49"/>
      <c r="E60" s="49"/>
      <c r="F60" s="49" t="s">
        <v>30</v>
      </c>
      <c r="G60" s="49"/>
      <c r="H60" s="49"/>
    </row>
    <row r="75" spans="1:8" x14ac:dyDescent="0.3">
      <c r="A75" s="50" t="s">
        <v>158</v>
      </c>
      <c r="B75" s="50"/>
      <c r="C75" s="50"/>
      <c r="D75" s="50"/>
      <c r="E75" s="50"/>
      <c r="F75" s="50"/>
      <c r="G75" s="50"/>
      <c r="H75" s="50"/>
    </row>
    <row r="76" spans="1:8" s="4" customFormat="1" ht="18.75" customHeight="1" x14ac:dyDescent="0.3">
      <c r="A76" s="56" t="s">
        <v>1</v>
      </c>
      <c r="B76" s="56" t="s">
        <v>2</v>
      </c>
      <c r="C76" s="57" t="s">
        <v>20</v>
      </c>
      <c r="D76" s="58" t="s">
        <v>24</v>
      </c>
      <c r="E76" s="51" t="s">
        <v>3</v>
      </c>
      <c r="F76" s="51"/>
      <c r="G76" s="51"/>
      <c r="H76" s="58" t="s">
        <v>23</v>
      </c>
    </row>
    <row r="77" spans="1:8" s="4" customFormat="1" ht="131.25" customHeight="1" x14ac:dyDescent="0.3">
      <c r="A77" s="56"/>
      <c r="B77" s="56"/>
      <c r="C77" s="57"/>
      <c r="D77" s="58"/>
      <c r="E77" s="31" t="s">
        <v>21</v>
      </c>
      <c r="F77" s="31" t="s">
        <v>22</v>
      </c>
      <c r="G77" s="29" t="s">
        <v>4</v>
      </c>
      <c r="H77" s="58"/>
    </row>
    <row r="78" spans="1:8" s="4" customFormat="1" ht="27" customHeight="1" x14ac:dyDescent="0.3">
      <c r="A78" s="29">
        <v>1</v>
      </c>
      <c r="B78" s="29" t="s">
        <v>5</v>
      </c>
      <c r="C78" s="30">
        <v>13378000</v>
      </c>
      <c r="D78" s="31"/>
      <c r="E78" s="5">
        <f>C78*1%</f>
        <v>133780</v>
      </c>
      <c r="F78" s="31"/>
      <c r="G78" s="29"/>
      <c r="H78" s="31"/>
    </row>
    <row r="79" spans="1:8" ht="27" customHeight="1" x14ac:dyDescent="0.3">
      <c r="A79" s="32">
        <v>2</v>
      </c>
      <c r="B79" s="32" t="s">
        <v>49</v>
      </c>
      <c r="C79" s="13">
        <v>11906000</v>
      </c>
      <c r="D79" s="2"/>
      <c r="E79" s="5">
        <f>C79*1%</f>
        <v>119060</v>
      </c>
      <c r="F79" s="5"/>
      <c r="G79" s="2"/>
      <c r="H79" s="2"/>
    </row>
    <row r="80" spans="1:8" ht="27" customHeight="1" x14ac:dyDescent="0.3">
      <c r="A80" s="29">
        <v>3</v>
      </c>
      <c r="B80" s="32" t="s">
        <v>7</v>
      </c>
      <c r="C80" s="13">
        <v>11081000</v>
      </c>
      <c r="D80" s="2"/>
      <c r="E80" s="5">
        <f t="shared" ref="E80:E86" si="6">C80*1%</f>
        <v>110810</v>
      </c>
      <c r="F80" s="5"/>
      <c r="G80" s="2"/>
      <c r="H80" s="2"/>
    </row>
    <row r="81" spans="1:8" ht="27" customHeight="1" x14ac:dyDescent="0.3">
      <c r="A81" s="32">
        <v>4</v>
      </c>
      <c r="B81" s="32" t="s">
        <v>8</v>
      </c>
      <c r="C81" s="13">
        <v>14774000</v>
      </c>
      <c r="D81" s="2"/>
      <c r="E81" s="5">
        <f t="shared" si="6"/>
        <v>147740</v>
      </c>
      <c r="F81" s="5"/>
      <c r="G81" s="2"/>
      <c r="H81" s="2"/>
    </row>
    <row r="82" spans="1:8" ht="27" customHeight="1" x14ac:dyDescent="0.3">
      <c r="A82" s="29">
        <v>5</v>
      </c>
      <c r="B82" s="32" t="s">
        <v>58</v>
      </c>
      <c r="C82" s="13">
        <v>6633000</v>
      </c>
      <c r="D82" s="2"/>
      <c r="E82" s="5">
        <f t="shared" si="6"/>
        <v>66330</v>
      </c>
      <c r="F82" s="5"/>
      <c r="G82" s="2"/>
      <c r="H82" s="2"/>
    </row>
    <row r="83" spans="1:8" ht="27" customHeight="1" x14ac:dyDescent="0.3">
      <c r="A83" s="32">
        <v>6</v>
      </c>
      <c r="B83" s="32" t="s">
        <v>17</v>
      </c>
      <c r="C83" s="13">
        <v>8120000</v>
      </c>
      <c r="D83" s="2"/>
      <c r="E83" s="5">
        <f t="shared" si="6"/>
        <v>81200</v>
      </c>
      <c r="F83" s="5"/>
      <c r="G83" s="2"/>
      <c r="H83" s="2"/>
    </row>
    <row r="84" spans="1:8" ht="27" customHeight="1" x14ac:dyDescent="0.3">
      <c r="A84" s="29">
        <v>7</v>
      </c>
      <c r="B84" s="32" t="s">
        <v>13</v>
      </c>
      <c r="C84" s="13">
        <v>7971000</v>
      </c>
      <c r="D84" s="2"/>
      <c r="E84" s="5">
        <f t="shared" si="6"/>
        <v>79710</v>
      </c>
      <c r="F84" s="5"/>
      <c r="G84" s="2"/>
      <c r="H84" s="2"/>
    </row>
    <row r="85" spans="1:8" ht="27" customHeight="1" x14ac:dyDescent="0.3">
      <c r="A85" s="32">
        <v>8</v>
      </c>
      <c r="B85" s="32" t="s">
        <v>16</v>
      </c>
      <c r="C85" s="13">
        <v>8269000</v>
      </c>
      <c r="D85" s="2"/>
      <c r="E85" s="5">
        <f t="shared" si="6"/>
        <v>82690</v>
      </c>
      <c r="F85" s="5"/>
      <c r="G85" s="2"/>
      <c r="H85" s="2"/>
    </row>
    <row r="86" spans="1:8" ht="27" customHeight="1" x14ac:dyDescent="0.3">
      <c r="A86" s="29">
        <v>9</v>
      </c>
      <c r="B86" s="32" t="s">
        <v>34</v>
      </c>
      <c r="C86" s="13">
        <v>6854000</v>
      </c>
      <c r="D86" s="2"/>
      <c r="E86" s="5">
        <f t="shared" si="6"/>
        <v>68540</v>
      </c>
      <c r="F86" s="5"/>
      <c r="G86" s="2"/>
      <c r="H86" s="2"/>
    </row>
    <row r="87" spans="1:8" ht="27" customHeight="1" x14ac:dyDescent="0.3">
      <c r="A87" s="32">
        <v>10</v>
      </c>
      <c r="B87" s="32" t="s">
        <v>12</v>
      </c>
      <c r="C87" s="13">
        <v>6854000</v>
      </c>
      <c r="D87" s="2"/>
      <c r="E87" s="5">
        <f>C86*1%</f>
        <v>68540</v>
      </c>
      <c r="F87" s="5"/>
      <c r="G87" s="2"/>
      <c r="H87" s="2"/>
    </row>
    <row r="88" spans="1:8" ht="27" customHeight="1" x14ac:dyDescent="0.3">
      <c r="A88" s="29">
        <v>11</v>
      </c>
      <c r="B88" s="32" t="s">
        <v>14</v>
      </c>
      <c r="C88" s="13">
        <v>8269000</v>
      </c>
      <c r="D88" s="2"/>
      <c r="E88" s="5">
        <f t="shared" ref="E88:E90" si="7">C88*1%</f>
        <v>82690</v>
      </c>
      <c r="F88" s="5"/>
      <c r="G88" s="2"/>
      <c r="H88" s="2"/>
    </row>
    <row r="89" spans="1:8" ht="27" customHeight="1" x14ac:dyDescent="0.3">
      <c r="A89" s="32">
        <v>12</v>
      </c>
      <c r="B89" s="32" t="s">
        <v>48</v>
      </c>
      <c r="C89" s="13">
        <v>7196000</v>
      </c>
      <c r="D89" s="2"/>
      <c r="E89" s="5">
        <f t="shared" si="7"/>
        <v>71960</v>
      </c>
      <c r="F89" s="5"/>
      <c r="G89" s="2"/>
      <c r="H89" s="2"/>
    </row>
    <row r="90" spans="1:8" ht="27" customHeight="1" x14ac:dyDescent="0.3">
      <c r="A90" s="29">
        <v>13</v>
      </c>
      <c r="B90" s="33" t="s">
        <v>50</v>
      </c>
      <c r="C90" s="13">
        <v>8418000</v>
      </c>
      <c r="D90" s="2"/>
      <c r="E90" s="5">
        <f t="shared" si="7"/>
        <v>84180</v>
      </c>
      <c r="F90" s="5"/>
      <c r="G90" s="2"/>
      <c r="H90" s="2"/>
    </row>
    <row r="91" spans="1:8" s="4" customFormat="1" ht="27" customHeight="1" x14ac:dyDescent="0.3">
      <c r="A91" s="3"/>
      <c r="B91" s="34" t="s">
        <v>19</v>
      </c>
      <c r="C91" s="14">
        <f>SUM(C78:C90)</f>
        <v>119723000</v>
      </c>
      <c r="D91" s="14">
        <f t="shared" ref="D91" si="8">SUM(D78:D90)</f>
        <v>0</v>
      </c>
      <c r="E91" s="14">
        <f t="shared" ref="E91" si="9">SUM(E78:E90)</f>
        <v>1197230</v>
      </c>
      <c r="F91" s="3"/>
      <c r="G91" s="3"/>
      <c r="H91" s="3"/>
    </row>
    <row r="92" spans="1:8" x14ac:dyDescent="0.3">
      <c r="A92" s="16"/>
      <c r="B92" s="35"/>
      <c r="C92" s="22"/>
      <c r="D92" s="16"/>
      <c r="E92" s="16"/>
      <c r="F92" s="55"/>
      <c r="G92" s="55"/>
      <c r="H92" s="55"/>
    </row>
    <row r="93" spans="1:8" ht="20.100000000000001" customHeight="1" x14ac:dyDescent="0.3">
      <c r="A93" s="48" t="s">
        <v>159</v>
      </c>
      <c r="B93" s="48"/>
      <c r="C93" s="48"/>
      <c r="D93" s="48"/>
      <c r="E93" s="48"/>
      <c r="F93" s="48"/>
      <c r="G93" s="48"/>
      <c r="H93" s="48"/>
    </row>
    <row r="94" spans="1:8" ht="20.100000000000001" customHeight="1" x14ac:dyDescent="0.3">
      <c r="A94" s="48" t="s">
        <v>154</v>
      </c>
      <c r="B94" s="48"/>
      <c r="C94" s="48"/>
      <c r="D94" s="48"/>
      <c r="E94" s="48"/>
      <c r="F94" s="48"/>
      <c r="G94" s="48"/>
      <c r="H94" s="48"/>
    </row>
    <row r="95" spans="1:8" ht="20.100000000000001" customHeight="1" x14ac:dyDescent="0.3">
      <c r="A95" s="48" t="s">
        <v>155</v>
      </c>
      <c r="B95" s="48"/>
      <c r="C95" s="48"/>
      <c r="D95" s="48"/>
      <c r="E95" s="48"/>
      <c r="F95" s="48"/>
      <c r="G95" s="48"/>
      <c r="H95" s="48"/>
    </row>
    <row r="96" spans="1:8" ht="20.100000000000001" customHeight="1" x14ac:dyDescent="0.3">
      <c r="A96" s="48" t="s">
        <v>160</v>
      </c>
      <c r="B96" s="48"/>
      <c r="C96" s="48"/>
      <c r="D96" s="48"/>
      <c r="E96" s="48"/>
      <c r="F96" s="48"/>
      <c r="G96" s="48"/>
      <c r="H96" s="48"/>
    </row>
    <row r="97" spans="1:8" s="7" customFormat="1" ht="20.100000000000001" customHeight="1" x14ac:dyDescent="0.35">
      <c r="A97" s="49" t="s">
        <v>28</v>
      </c>
      <c r="B97" s="49"/>
      <c r="C97" s="49" t="s">
        <v>29</v>
      </c>
      <c r="D97" s="49"/>
      <c r="E97" s="49"/>
      <c r="F97" s="49" t="s">
        <v>30</v>
      </c>
      <c r="G97" s="49"/>
      <c r="H97" s="49"/>
    </row>
  </sheetData>
  <mergeCells count="45">
    <mergeCell ref="A23:B23"/>
    <mergeCell ref="C23:E23"/>
    <mergeCell ref="F23:H23"/>
    <mergeCell ref="A1:H1"/>
    <mergeCell ref="A2:A3"/>
    <mergeCell ref="B2:B3"/>
    <mergeCell ref="C2:C3"/>
    <mergeCell ref="D2:D3"/>
    <mergeCell ref="E2:G2"/>
    <mergeCell ref="H2:H3"/>
    <mergeCell ref="F18:H18"/>
    <mergeCell ref="A19:H19"/>
    <mergeCell ref="A20:H20"/>
    <mergeCell ref="A21:H21"/>
    <mergeCell ref="A22:H22"/>
    <mergeCell ref="A60:B60"/>
    <mergeCell ref="C60:E60"/>
    <mergeCell ref="F60:H60"/>
    <mergeCell ref="A38:H38"/>
    <mergeCell ref="A39:A40"/>
    <mergeCell ref="B39:B40"/>
    <mergeCell ref="C39:C40"/>
    <mergeCell ref="D39:D40"/>
    <mergeCell ref="E39:G39"/>
    <mergeCell ref="H39:H40"/>
    <mergeCell ref="F55:H55"/>
    <mergeCell ref="A56:H56"/>
    <mergeCell ref="A57:H57"/>
    <mergeCell ref="A58:H58"/>
    <mergeCell ref="A59:H59"/>
    <mergeCell ref="A97:B97"/>
    <mergeCell ref="C97:E97"/>
    <mergeCell ref="F97:H97"/>
    <mergeCell ref="A75:H75"/>
    <mergeCell ref="A76:A77"/>
    <mergeCell ref="B76:B77"/>
    <mergeCell ref="C76:C77"/>
    <mergeCell ref="D76:D77"/>
    <mergeCell ref="E76:G76"/>
    <mergeCell ref="H76:H77"/>
    <mergeCell ref="F92:H92"/>
    <mergeCell ref="A93:H93"/>
    <mergeCell ref="A94:H94"/>
    <mergeCell ref="A95:H95"/>
    <mergeCell ref="A96:H96"/>
  </mergeCells>
  <pageMargins left="0.51181102362204722" right="0.11811023622047245" top="0.74803149606299213" bottom="0.74803149606299213" header="0.31496062992125984" footer="0.31496062992125984"/>
  <pageSetup paperSize="9" scale="8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15" workbookViewId="0">
      <selection activeCell="C29" sqref="C29"/>
    </sheetView>
  </sheetViews>
  <sheetFormatPr defaultRowHeight="18.75" x14ac:dyDescent="0.3"/>
  <cols>
    <col min="1" max="1" width="6.28515625" style="1" bestFit="1" customWidth="1"/>
    <col min="2" max="2" width="24.42578125" style="1" bestFit="1" customWidth="1"/>
    <col min="3" max="3" width="17.5703125" style="15" bestFit="1" customWidth="1"/>
    <col min="4" max="4" width="11.28515625" style="1" customWidth="1"/>
    <col min="5" max="5" width="10.28515625" style="1" customWidth="1"/>
    <col min="6" max="6" width="9" style="1" bestFit="1" customWidth="1"/>
    <col min="7" max="7" width="8.85546875" style="1" customWidth="1"/>
    <col min="8" max="8" width="15.8554687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57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21" t="s">
        <v>21</v>
      </c>
      <c r="F3" s="21" t="s">
        <v>22</v>
      </c>
      <c r="G3" s="19" t="s">
        <v>4</v>
      </c>
      <c r="H3" s="58"/>
    </row>
    <row r="4" spans="1:8" s="4" customFormat="1" ht="24.95" customHeight="1" x14ac:dyDescent="0.3">
      <c r="A4" s="28">
        <v>1</v>
      </c>
      <c r="B4" s="27" t="s">
        <v>5</v>
      </c>
      <c r="C4" s="20">
        <v>13378000</v>
      </c>
      <c r="D4" s="21"/>
      <c r="E4" s="5">
        <f>C4*1%</f>
        <v>133780</v>
      </c>
      <c r="F4" s="21"/>
      <c r="G4" s="19"/>
      <c r="H4" s="21"/>
    </row>
    <row r="5" spans="1:8" ht="24.95" customHeight="1" x14ac:dyDescent="0.3">
      <c r="A5" s="28">
        <v>2</v>
      </c>
      <c r="B5" s="2" t="s">
        <v>49</v>
      </c>
      <c r="C5" s="13">
        <v>11906000</v>
      </c>
      <c r="D5" s="2"/>
      <c r="E5" s="5">
        <f>C5*1%</f>
        <v>119060</v>
      </c>
      <c r="F5" s="5"/>
      <c r="G5" s="2"/>
      <c r="H5" s="2"/>
    </row>
    <row r="6" spans="1:8" ht="24.95" customHeight="1" x14ac:dyDescent="0.3">
      <c r="A6" s="28">
        <v>3</v>
      </c>
      <c r="B6" s="2" t="s">
        <v>7</v>
      </c>
      <c r="C6" s="13">
        <v>11081000</v>
      </c>
      <c r="D6" s="2"/>
      <c r="E6" s="5">
        <f t="shared" ref="E6:E15" si="0">C6*1%</f>
        <v>110810</v>
      </c>
      <c r="F6" s="5"/>
      <c r="G6" s="2"/>
      <c r="H6" s="2"/>
    </row>
    <row r="7" spans="1:8" ht="24.95" customHeight="1" x14ac:dyDescent="0.3">
      <c r="A7" s="28">
        <v>4</v>
      </c>
      <c r="B7" s="2" t="s">
        <v>8</v>
      </c>
      <c r="C7" s="13">
        <v>14774000</v>
      </c>
      <c r="D7" s="2"/>
      <c r="E7" s="5">
        <f t="shared" si="0"/>
        <v>147740</v>
      </c>
      <c r="F7" s="5"/>
      <c r="G7" s="2"/>
      <c r="H7" s="2"/>
    </row>
    <row r="8" spans="1:8" ht="24.95" customHeight="1" x14ac:dyDescent="0.3">
      <c r="A8" s="28">
        <v>5</v>
      </c>
      <c r="B8" s="2" t="s">
        <v>58</v>
      </c>
      <c r="C8" s="13">
        <v>6633000</v>
      </c>
      <c r="D8" s="2"/>
      <c r="E8" s="5">
        <f t="shared" si="0"/>
        <v>66330</v>
      </c>
      <c r="F8" s="5"/>
      <c r="G8" s="2"/>
      <c r="H8" s="2"/>
    </row>
    <row r="9" spans="1:8" ht="24.95" customHeight="1" x14ac:dyDescent="0.3">
      <c r="A9" s="28">
        <v>6</v>
      </c>
      <c r="B9" s="2" t="s">
        <v>17</v>
      </c>
      <c r="C9" s="13">
        <v>8120000</v>
      </c>
      <c r="D9" s="2"/>
      <c r="E9" s="5">
        <f t="shared" si="0"/>
        <v>81200</v>
      </c>
      <c r="F9" s="5"/>
      <c r="G9" s="2"/>
      <c r="H9" s="2"/>
    </row>
    <row r="10" spans="1:8" ht="24.95" customHeight="1" x14ac:dyDescent="0.3">
      <c r="A10" s="28">
        <v>7</v>
      </c>
      <c r="B10" s="2" t="s">
        <v>13</v>
      </c>
      <c r="C10" s="13">
        <v>7971000</v>
      </c>
      <c r="D10" s="2"/>
      <c r="E10" s="5">
        <f t="shared" si="0"/>
        <v>79710</v>
      </c>
      <c r="F10" s="5"/>
      <c r="G10" s="2"/>
      <c r="H10" s="2"/>
    </row>
    <row r="11" spans="1:8" ht="24.95" customHeight="1" x14ac:dyDescent="0.3">
      <c r="A11" s="28">
        <v>8</v>
      </c>
      <c r="B11" s="2" t="s">
        <v>16</v>
      </c>
      <c r="C11" s="13">
        <v>8269000</v>
      </c>
      <c r="D11" s="2"/>
      <c r="E11" s="5">
        <f t="shared" si="0"/>
        <v>82690</v>
      </c>
      <c r="F11" s="5"/>
      <c r="G11" s="2"/>
      <c r="H11" s="2"/>
    </row>
    <row r="12" spans="1:8" ht="24.95" customHeight="1" x14ac:dyDescent="0.3">
      <c r="A12" s="28">
        <v>9</v>
      </c>
      <c r="B12" s="2" t="s">
        <v>12</v>
      </c>
      <c r="C12" s="13">
        <v>6854000</v>
      </c>
      <c r="D12" s="2"/>
      <c r="E12" s="5">
        <f t="shared" si="0"/>
        <v>68540</v>
      </c>
      <c r="F12" s="5"/>
      <c r="G12" s="2"/>
      <c r="H12" s="2"/>
    </row>
    <row r="13" spans="1:8" ht="24.95" customHeight="1" x14ac:dyDescent="0.3">
      <c r="A13" s="28">
        <v>10</v>
      </c>
      <c r="B13" s="2" t="s">
        <v>14</v>
      </c>
      <c r="C13" s="13">
        <v>8269000</v>
      </c>
      <c r="D13" s="2"/>
      <c r="E13" s="5">
        <f t="shared" si="0"/>
        <v>82690</v>
      </c>
      <c r="F13" s="5"/>
      <c r="G13" s="2"/>
      <c r="H13" s="2"/>
    </row>
    <row r="14" spans="1:8" ht="24.95" customHeight="1" x14ac:dyDescent="0.3">
      <c r="A14" s="28">
        <v>11</v>
      </c>
      <c r="B14" s="2" t="s">
        <v>48</v>
      </c>
      <c r="C14" s="13">
        <v>7196000</v>
      </c>
      <c r="D14" s="2"/>
      <c r="E14" s="5">
        <f t="shared" si="0"/>
        <v>71960</v>
      </c>
      <c r="F14" s="5"/>
      <c r="G14" s="2"/>
      <c r="H14" s="2"/>
    </row>
    <row r="15" spans="1:8" ht="24.95" customHeight="1" x14ac:dyDescent="0.3">
      <c r="A15" s="28">
        <v>12</v>
      </c>
      <c r="B15" s="2" t="s">
        <v>50</v>
      </c>
      <c r="C15" s="13">
        <v>8418000</v>
      </c>
      <c r="D15" s="2"/>
      <c r="E15" s="5">
        <f t="shared" si="0"/>
        <v>84180</v>
      </c>
      <c r="F15" s="5"/>
      <c r="G15" s="2"/>
      <c r="H15" s="2"/>
    </row>
    <row r="16" spans="1:8" s="4" customFormat="1" ht="24.95" customHeight="1" x14ac:dyDescent="0.3">
      <c r="A16" s="3"/>
      <c r="B16" s="3" t="s">
        <v>19</v>
      </c>
      <c r="C16" s="14">
        <f>SUM(C5:C15)</f>
        <v>99491000</v>
      </c>
      <c r="D16" s="3"/>
      <c r="E16" s="10">
        <f>SUM(E4:E15)</f>
        <v>1128690</v>
      </c>
      <c r="F16" s="3"/>
      <c r="G16" s="3"/>
      <c r="H16" s="3"/>
    </row>
    <row r="17" spans="1:8" x14ac:dyDescent="0.3">
      <c r="A17" s="16"/>
      <c r="B17" s="16"/>
      <c r="C17" s="22"/>
      <c r="D17" s="16"/>
      <c r="E17" s="16"/>
      <c r="F17" s="55"/>
      <c r="G17" s="55"/>
      <c r="H17" s="55"/>
    </row>
    <row r="18" spans="1:8" ht="20.100000000000001" customHeight="1" x14ac:dyDescent="0.3">
      <c r="A18" s="48" t="s">
        <v>75</v>
      </c>
      <c r="B18" s="48"/>
      <c r="C18" s="48"/>
      <c r="D18" s="48"/>
      <c r="E18" s="48"/>
      <c r="F18" s="48"/>
      <c r="G18" s="48"/>
      <c r="H18" s="48"/>
    </row>
    <row r="19" spans="1:8" ht="20.100000000000001" customHeight="1" x14ac:dyDescent="0.3">
      <c r="A19" s="48" t="s">
        <v>76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77</v>
      </c>
      <c r="B20" s="48"/>
      <c r="C20" s="48"/>
      <c r="D20" s="48"/>
      <c r="E20" s="48"/>
      <c r="F20" s="48"/>
      <c r="G20" s="48"/>
      <c r="H20" s="48"/>
    </row>
    <row r="21" spans="1:8" ht="20.100000000000001" customHeight="1" x14ac:dyDescent="0.3">
      <c r="A21" s="48" t="s">
        <v>78</v>
      </c>
      <c r="B21" s="48"/>
      <c r="C21" s="48"/>
      <c r="D21" s="48"/>
      <c r="E21" s="48"/>
      <c r="F21" s="48"/>
      <c r="G21" s="48"/>
      <c r="H21" s="48"/>
    </row>
    <row r="22" spans="1:8" s="7" customFormat="1" ht="20.100000000000001" customHeight="1" x14ac:dyDescent="0.35">
      <c r="A22" s="49" t="s">
        <v>28</v>
      </c>
      <c r="B22" s="49"/>
      <c r="C22" s="49" t="s">
        <v>29</v>
      </c>
      <c r="D22" s="49"/>
      <c r="E22" s="49"/>
      <c r="F22" s="49" t="s">
        <v>30</v>
      </c>
      <c r="G22" s="49"/>
      <c r="H22" s="49"/>
    </row>
    <row r="23" spans="1:8" s="7" customFormat="1" ht="19.5" x14ac:dyDescent="0.35">
      <c r="A23" s="24"/>
      <c r="B23" s="24"/>
      <c r="C23" s="24"/>
      <c r="D23" s="24"/>
      <c r="E23" s="24"/>
      <c r="F23" s="24"/>
      <c r="G23" s="24"/>
      <c r="H23" s="24"/>
    </row>
    <row r="24" spans="1:8" s="7" customFormat="1" ht="19.5" x14ac:dyDescent="0.35">
      <c r="A24" s="24"/>
      <c r="B24" s="24"/>
      <c r="C24" s="24"/>
      <c r="D24" s="24"/>
      <c r="E24" s="24"/>
      <c r="F24" s="24"/>
      <c r="G24" s="24"/>
      <c r="H24" s="24"/>
    </row>
    <row r="25" spans="1:8" s="7" customFormat="1" ht="19.5" x14ac:dyDescent="0.35">
      <c r="A25" s="24"/>
      <c r="B25" s="24"/>
      <c r="C25" s="24"/>
      <c r="D25" s="24"/>
      <c r="E25" s="24"/>
      <c r="F25" s="24"/>
      <c r="G25" s="24"/>
      <c r="H25" s="24"/>
    </row>
    <row r="26" spans="1:8" s="7" customFormat="1" ht="19.5" x14ac:dyDescent="0.35">
      <c r="A26" s="24"/>
      <c r="B26" s="24"/>
      <c r="C26" s="24"/>
      <c r="D26" s="24"/>
      <c r="E26" s="24"/>
      <c r="F26" s="24"/>
      <c r="G26" s="24"/>
      <c r="H26" s="24"/>
    </row>
    <row r="27" spans="1:8" s="7" customFormat="1" ht="19.5" x14ac:dyDescent="0.35">
      <c r="A27" s="24"/>
      <c r="B27" s="24"/>
      <c r="C27" s="24"/>
      <c r="D27" s="24"/>
      <c r="E27" s="24"/>
      <c r="F27" s="24"/>
      <c r="G27" s="24"/>
      <c r="H27" s="24"/>
    </row>
    <row r="28" spans="1:8" s="7" customFormat="1" ht="19.5" x14ac:dyDescent="0.35">
      <c r="A28" s="24"/>
      <c r="B28" s="24"/>
      <c r="C28" s="24"/>
      <c r="D28" s="24"/>
      <c r="E28" s="24"/>
      <c r="F28" s="24"/>
      <c r="G28" s="24"/>
      <c r="H28" s="24"/>
    </row>
    <row r="29" spans="1:8" s="7" customFormat="1" ht="19.5" x14ac:dyDescent="0.35">
      <c r="A29" s="24"/>
      <c r="B29" s="24"/>
      <c r="C29" s="24"/>
      <c r="D29" s="24"/>
      <c r="E29" s="24"/>
      <c r="F29" s="24"/>
      <c r="G29" s="24"/>
      <c r="H29" s="24"/>
    </row>
    <row r="30" spans="1:8" s="7" customFormat="1" ht="19.5" x14ac:dyDescent="0.35">
      <c r="A30" s="24"/>
      <c r="B30" s="24"/>
      <c r="C30" s="24"/>
      <c r="D30" s="24"/>
      <c r="E30" s="24"/>
      <c r="F30" s="24"/>
      <c r="G30" s="24"/>
      <c r="H30" s="24"/>
    </row>
    <row r="31" spans="1:8" s="7" customFormat="1" ht="19.5" x14ac:dyDescent="0.35">
      <c r="A31" s="24"/>
      <c r="B31" s="24"/>
      <c r="C31" s="24"/>
      <c r="D31" s="24"/>
      <c r="E31" s="24"/>
      <c r="F31" s="24"/>
      <c r="G31" s="24"/>
      <c r="H31" s="24"/>
    </row>
    <row r="32" spans="1:8" s="7" customFormat="1" ht="19.5" x14ac:dyDescent="0.35">
      <c r="A32" s="24"/>
      <c r="B32" s="24"/>
      <c r="C32" s="24"/>
      <c r="D32" s="24"/>
      <c r="E32" s="24"/>
      <c r="F32" s="24"/>
      <c r="G32" s="24"/>
      <c r="H32" s="24"/>
    </row>
    <row r="33" spans="1:8" s="7" customFormat="1" ht="19.5" x14ac:dyDescent="0.35">
      <c r="A33" s="24"/>
      <c r="B33" s="24"/>
      <c r="C33" s="24"/>
      <c r="D33" s="24"/>
      <c r="E33" s="24"/>
      <c r="F33" s="24"/>
      <c r="G33" s="24"/>
      <c r="H33" s="24"/>
    </row>
    <row r="34" spans="1:8" x14ac:dyDescent="0.3">
      <c r="A34" s="50" t="s">
        <v>59</v>
      </c>
      <c r="B34" s="50"/>
      <c r="C34" s="50"/>
      <c r="D34" s="50"/>
      <c r="E34" s="50"/>
      <c r="F34" s="50"/>
      <c r="G34" s="50"/>
      <c r="H34" s="50"/>
    </row>
    <row r="35" spans="1:8" x14ac:dyDescent="0.3">
      <c r="A35" s="56" t="s">
        <v>1</v>
      </c>
      <c r="B35" s="56" t="s">
        <v>2</v>
      </c>
      <c r="C35" s="57" t="s">
        <v>20</v>
      </c>
      <c r="D35" s="58" t="s">
        <v>24</v>
      </c>
      <c r="E35" s="51" t="s">
        <v>3</v>
      </c>
      <c r="F35" s="51"/>
      <c r="G35" s="51"/>
      <c r="H35" s="58" t="s">
        <v>23</v>
      </c>
    </row>
    <row r="36" spans="1:8" ht="75" x14ac:dyDescent="0.3">
      <c r="A36" s="56"/>
      <c r="B36" s="56"/>
      <c r="C36" s="57"/>
      <c r="D36" s="58"/>
      <c r="E36" s="21" t="s">
        <v>21</v>
      </c>
      <c r="F36" s="21" t="s">
        <v>22</v>
      </c>
      <c r="G36" s="19" t="s">
        <v>4</v>
      </c>
      <c r="H36" s="58"/>
    </row>
    <row r="37" spans="1:8" ht="24.95" customHeight="1" x14ac:dyDescent="0.3">
      <c r="A37" s="28">
        <v>1</v>
      </c>
      <c r="B37" s="27" t="s">
        <v>5</v>
      </c>
      <c r="C37" s="20">
        <v>13378000</v>
      </c>
      <c r="D37" s="21"/>
      <c r="E37" s="5">
        <f>C37*1%</f>
        <v>133780</v>
      </c>
      <c r="F37" s="21"/>
      <c r="G37" s="19"/>
      <c r="H37" s="21"/>
    </row>
    <row r="38" spans="1:8" ht="24.95" customHeight="1" x14ac:dyDescent="0.3">
      <c r="A38" s="28">
        <v>2</v>
      </c>
      <c r="B38" s="2" t="s">
        <v>49</v>
      </c>
      <c r="C38" s="13">
        <v>11906000</v>
      </c>
      <c r="D38" s="2"/>
      <c r="E38" s="5">
        <f>C38*1%</f>
        <v>119060</v>
      </c>
      <c r="F38" s="5"/>
      <c r="G38" s="2"/>
      <c r="H38" s="2"/>
    </row>
    <row r="39" spans="1:8" ht="24.95" customHeight="1" x14ac:dyDescent="0.3">
      <c r="A39" s="28">
        <v>3</v>
      </c>
      <c r="B39" s="2" t="s">
        <v>7</v>
      </c>
      <c r="C39" s="13">
        <v>11081000</v>
      </c>
      <c r="D39" s="2"/>
      <c r="E39" s="5">
        <f t="shared" ref="E39:E48" si="1">C39*1%</f>
        <v>110810</v>
      </c>
      <c r="F39" s="5"/>
      <c r="G39" s="2"/>
      <c r="H39" s="2"/>
    </row>
    <row r="40" spans="1:8" ht="24.95" customHeight="1" x14ac:dyDescent="0.3">
      <c r="A40" s="28">
        <v>4</v>
      </c>
      <c r="B40" s="2" t="s">
        <v>8</v>
      </c>
      <c r="C40" s="13">
        <v>14774000</v>
      </c>
      <c r="D40" s="2"/>
      <c r="E40" s="5">
        <f t="shared" si="1"/>
        <v>147740</v>
      </c>
      <c r="F40" s="5"/>
      <c r="G40" s="2"/>
      <c r="H40" s="2"/>
    </row>
    <row r="41" spans="1:8" ht="24.95" customHeight="1" x14ac:dyDescent="0.3">
      <c r="A41" s="28">
        <v>5</v>
      </c>
      <c r="B41" s="2" t="s">
        <v>58</v>
      </c>
      <c r="C41" s="13">
        <v>6633000</v>
      </c>
      <c r="D41" s="2"/>
      <c r="E41" s="5">
        <f t="shared" si="1"/>
        <v>66330</v>
      </c>
      <c r="F41" s="5"/>
      <c r="G41" s="2"/>
      <c r="H41" s="2"/>
    </row>
    <row r="42" spans="1:8" ht="24.95" customHeight="1" x14ac:dyDescent="0.3">
      <c r="A42" s="28">
        <v>6</v>
      </c>
      <c r="B42" s="2" t="s">
        <v>17</v>
      </c>
      <c r="C42" s="13">
        <v>8120000</v>
      </c>
      <c r="D42" s="2"/>
      <c r="E42" s="5">
        <f t="shared" si="1"/>
        <v>81200</v>
      </c>
      <c r="F42" s="5"/>
      <c r="G42" s="2"/>
      <c r="H42" s="2"/>
    </row>
    <row r="43" spans="1:8" ht="24.95" customHeight="1" x14ac:dyDescent="0.3">
      <c r="A43" s="28">
        <v>7</v>
      </c>
      <c r="B43" s="2" t="s">
        <v>13</v>
      </c>
      <c r="C43" s="13">
        <v>7971000</v>
      </c>
      <c r="D43" s="2"/>
      <c r="E43" s="5">
        <f t="shared" si="1"/>
        <v>79710</v>
      </c>
      <c r="F43" s="5"/>
      <c r="G43" s="2"/>
      <c r="H43" s="2"/>
    </row>
    <row r="44" spans="1:8" ht="24.95" customHeight="1" x14ac:dyDescent="0.3">
      <c r="A44" s="28">
        <v>8</v>
      </c>
      <c r="B44" s="2" t="s">
        <v>16</v>
      </c>
      <c r="C44" s="13">
        <v>8269000</v>
      </c>
      <c r="D44" s="2"/>
      <c r="E44" s="5">
        <f t="shared" si="1"/>
        <v>82690</v>
      </c>
      <c r="F44" s="5"/>
      <c r="G44" s="2"/>
      <c r="H44" s="2"/>
    </row>
    <row r="45" spans="1:8" ht="24.95" customHeight="1" x14ac:dyDescent="0.3">
      <c r="A45" s="28">
        <v>9</v>
      </c>
      <c r="B45" s="2" t="s">
        <v>12</v>
      </c>
      <c r="C45" s="13">
        <v>6854000</v>
      </c>
      <c r="D45" s="2"/>
      <c r="E45" s="5">
        <f t="shared" si="1"/>
        <v>68540</v>
      </c>
      <c r="F45" s="5"/>
      <c r="G45" s="2"/>
      <c r="H45" s="2"/>
    </row>
    <row r="46" spans="1:8" ht="24.95" customHeight="1" x14ac:dyDescent="0.3">
      <c r="A46" s="28">
        <v>10</v>
      </c>
      <c r="B46" s="2" t="s">
        <v>14</v>
      </c>
      <c r="C46" s="13">
        <v>8269000</v>
      </c>
      <c r="D46" s="2"/>
      <c r="E46" s="5">
        <f t="shared" si="1"/>
        <v>82690</v>
      </c>
      <c r="F46" s="5"/>
      <c r="G46" s="2"/>
      <c r="H46" s="2"/>
    </row>
    <row r="47" spans="1:8" ht="24.95" customHeight="1" x14ac:dyDescent="0.3">
      <c r="A47" s="28">
        <v>11</v>
      </c>
      <c r="B47" s="2" t="s">
        <v>48</v>
      </c>
      <c r="C47" s="13">
        <v>7196000</v>
      </c>
      <c r="D47" s="2"/>
      <c r="E47" s="5">
        <f t="shared" si="1"/>
        <v>71960</v>
      </c>
      <c r="F47" s="5"/>
      <c r="G47" s="2"/>
      <c r="H47" s="2"/>
    </row>
    <row r="48" spans="1:8" ht="24.95" customHeight="1" x14ac:dyDescent="0.3">
      <c r="A48" s="28">
        <v>12</v>
      </c>
      <c r="B48" s="2" t="s">
        <v>50</v>
      </c>
      <c r="C48" s="13">
        <v>8418000</v>
      </c>
      <c r="D48" s="2"/>
      <c r="E48" s="5">
        <f t="shared" si="1"/>
        <v>84180</v>
      </c>
      <c r="F48" s="5"/>
      <c r="G48" s="2"/>
      <c r="H48" s="2"/>
    </row>
    <row r="49" spans="1:8" ht="24.95" customHeight="1" x14ac:dyDescent="0.3">
      <c r="A49" s="3"/>
      <c r="B49" s="3" t="s">
        <v>19</v>
      </c>
      <c r="C49" s="14">
        <f>SUM(C38:C48)</f>
        <v>99491000</v>
      </c>
      <c r="D49" s="3"/>
      <c r="E49" s="10">
        <f>SUM(E37:E48)</f>
        <v>1128690</v>
      </c>
      <c r="F49" s="3"/>
      <c r="G49" s="3"/>
      <c r="H49" s="3"/>
    </row>
    <row r="50" spans="1:8" x14ac:dyDescent="0.3">
      <c r="A50" s="16"/>
      <c r="B50" s="16"/>
      <c r="C50" s="22"/>
      <c r="D50" s="16"/>
      <c r="E50" s="16"/>
      <c r="F50" s="55"/>
      <c r="G50" s="55"/>
      <c r="H50" s="55"/>
    </row>
    <row r="51" spans="1:8" ht="20.100000000000001" customHeight="1" x14ac:dyDescent="0.3">
      <c r="A51" s="48" t="s">
        <v>79</v>
      </c>
      <c r="B51" s="48"/>
      <c r="C51" s="48"/>
      <c r="D51" s="48"/>
      <c r="E51" s="48"/>
      <c r="F51" s="48"/>
      <c r="G51" s="48"/>
      <c r="H51" s="48"/>
    </row>
    <row r="52" spans="1:8" ht="20.100000000000001" customHeight="1" x14ac:dyDescent="0.3">
      <c r="A52" s="48" t="s">
        <v>76</v>
      </c>
      <c r="B52" s="48"/>
      <c r="C52" s="48"/>
      <c r="D52" s="48"/>
      <c r="E52" s="48"/>
      <c r="F52" s="48"/>
      <c r="G52" s="48"/>
      <c r="H52" s="48"/>
    </row>
    <row r="53" spans="1:8" ht="20.100000000000001" customHeight="1" x14ac:dyDescent="0.3">
      <c r="A53" s="48" t="s">
        <v>77</v>
      </c>
      <c r="B53" s="48"/>
      <c r="C53" s="48"/>
      <c r="D53" s="48"/>
      <c r="E53" s="48"/>
      <c r="F53" s="48"/>
      <c r="G53" s="48"/>
      <c r="H53" s="48"/>
    </row>
    <row r="54" spans="1:8" ht="20.100000000000001" customHeight="1" x14ac:dyDescent="0.3">
      <c r="A54" s="48" t="s">
        <v>80</v>
      </c>
      <c r="B54" s="48"/>
      <c r="C54" s="48"/>
      <c r="D54" s="48"/>
      <c r="E54" s="48"/>
      <c r="F54" s="48"/>
      <c r="G54" s="48"/>
      <c r="H54" s="48"/>
    </row>
    <row r="55" spans="1:8" s="7" customFormat="1" ht="20.100000000000001" customHeight="1" x14ac:dyDescent="0.35">
      <c r="A55" s="49" t="s">
        <v>28</v>
      </c>
      <c r="B55" s="49"/>
      <c r="C55" s="49" t="s">
        <v>29</v>
      </c>
      <c r="D55" s="49"/>
      <c r="E55" s="49"/>
      <c r="F55" s="49" t="s">
        <v>30</v>
      </c>
      <c r="G55" s="49"/>
      <c r="H55" s="49"/>
    </row>
    <row r="71" spans="1:8" x14ac:dyDescent="0.3">
      <c r="A71" s="50" t="s">
        <v>60</v>
      </c>
      <c r="B71" s="50"/>
      <c r="C71" s="50"/>
      <c r="D71" s="50"/>
      <c r="E71" s="50"/>
      <c r="F71" s="50"/>
      <c r="G71" s="50"/>
      <c r="H71" s="50"/>
    </row>
    <row r="72" spans="1:8" s="4" customFormat="1" ht="18.75" customHeight="1" x14ac:dyDescent="0.3">
      <c r="A72" s="56" t="s">
        <v>1</v>
      </c>
      <c r="B72" s="56" t="s">
        <v>2</v>
      </c>
      <c r="C72" s="57" t="s">
        <v>20</v>
      </c>
      <c r="D72" s="58" t="s">
        <v>24</v>
      </c>
      <c r="E72" s="51" t="s">
        <v>3</v>
      </c>
      <c r="F72" s="51"/>
      <c r="G72" s="51"/>
      <c r="H72" s="58" t="s">
        <v>23</v>
      </c>
    </row>
    <row r="73" spans="1:8" s="4" customFormat="1" ht="131.25" customHeight="1" x14ac:dyDescent="0.3">
      <c r="A73" s="56"/>
      <c r="B73" s="56"/>
      <c r="C73" s="57"/>
      <c r="D73" s="58"/>
      <c r="E73" s="21" t="s">
        <v>21</v>
      </c>
      <c r="F73" s="21" t="s">
        <v>22</v>
      </c>
      <c r="G73" s="19" t="s">
        <v>4</v>
      </c>
      <c r="H73" s="58"/>
    </row>
    <row r="74" spans="1:8" s="4" customFormat="1" ht="24.95" customHeight="1" x14ac:dyDescent="0.3">
      <c r="A74" s="28">
        <v>1</v>
      </c>
      <c r="B74" s="27" t="s">
        <v>5</v>
      </c>
      <c r="C74" s="20">
        <v>13378000</v>
      </c>
      <c r="D74" s="21"/>
      <c r="E74" s="5">
        <f>C74*1%</f>
        <v>133780</v>
      </c>
      <c r="F74" s="21"/>
      <c r="G74" s="19"/>
      <c r="H74" s="21"/>
    </row>
    <row r="75" spans="1:8" ht="24.95" customHeight="1" x14ac:dyDescent="0.3">
      <c r="A75" s="28">
        <v>2</v>
      </c>
      <c r="B75" s="2" t="s">
        <v>49</v>
      </c>
      <c r="C75" s="13">
        <v>11906000</v>
      </c>
      <c r="D75" s="2"/>
      <c r="E75" s="5">
        <f>C75*1%</f>
        <v>119060</v>
      </c>
      <c r="F75" s="5"/>
      <c r="G75" s="2"/>
      <c r="H75" s="2"/>
    </row>
    <row r="76" spans="1:8" ht="24.95" customHeight="1" x14ac:dyDescent="0.3">
      <c r="A76" s="28">
        <v>3</v>
      </c>
      <c r="B76" s="2" t="s">
        <v>7</v>
      </c>
      <c r="C76" s="13">
        <v>11081000</v>
      </c>
      <c r="D76" s="2"/>
      <c r="E76" s="5">
        <f t="shared" ref="E76:E85" si="2">C76*1%</f>
        <v>110810</v>
      </c>
      <c r="F76" s="5"/>
      <c r="G76" s="2"/>
      <c r="H76" s="2"/>
    </row>
    <row r="77" spans="1:8" ht="24.95" customHeight="1" x14ac:dyDescent="0.3">
      <c r="A77" s="28">
        <v>4</v>
      </c>
      <c r="B77" s="2" t="s">
        <v>8</v>
      </c>
      <c r="C77" s="13">
        <v>14774000</v>
      </c>
      <c r="D77" s="2"/>
      <c r="E77" s="5">
        <f t="shared" si="2"/>
        <v>147740</v>
      </c>
      <c r="F77" s="5"/>
      <c r="G77" s="2"/>
      <c r="H77" s="2"/>
    </row>
    <row r="78" spans="1:8" ht="24.95" customHeight="1" x14ac:dyDescent="0.3">
      <c r="A78" s="28">
        <v>5</v>
      </c>
      <c r="B78" s="2" t="s">
        <v>58</v>
      </c>
      <c r="C78" s="13">
        <v>6633000</v>
      </c>
      <c r="D78" s="2"/>
      <c r="E78" s="5">
        <f t="shared" si="2"/>
        <v>66330</v>
      </c>
      <c r="F78" s="5"/>
      <c r="G78" s="2"/>
      <c r="H78" s="2"/>
    </row>
    <row r="79" spans="1:8" ht="24.95" customHeight="1" x14ac:dyDescent="0.3">
      <c r="A79" s="28">
        <v>6</v>
      </c>
      <c r="B79" s="2" t="s">
        <v>13</v>
      </c>
      <c r="C79" s="13">
        <v>7971000</v>
      </c>
      <c r="D79" s="2"/>
      <c r="E79" s="5">
        <f t="shared" si="2"/>
        <v>79710</v>
      </c>
      <c r="F79" s="5"/>
      <c r="G79" s="2"/>
      <c r="H79" s="2"/>
    </row>
    <row r="80" spans="1:8" ht="24.95" customHeight="1" x14ac:dyDescent="0.3">
      <c r="A80" s="28">
        <v>7</v>
      </c>
      <c r="B80" s="2" t="s">
        <v>16</v>
      </c>
      <c r="C80" s="13">
        <v>8269000</v>
      </c>
      <c r="D80" s="2"/>
      <c r="E80" s="5">
        <f t="shared" si="2"/>
        <v>82690</v>
      </c>
      <c r="F80" s="5"/>
      <c r="G80" s="2"/>
      <c r="H80" s="2"/>
    </row>
    <row r="81" spans="1:8" ht="24.95" customHeight="1" x14ac:dyDescent="0.3">
      <c r="A81" s="28">
        <v>8</v>
      </c>
      <c r="B81" s="2" t="s">
        <v>12</v>
      </c>
      <c r="C81" s="13">
        <v>6854000</v>
      </c>
      <c r="D81" s="2"/>
      <c r="E81" s="5">
        <f t="shared" si="2"/>
        <v>68540</v>
      </c>
      <c r="F81" s="5"/>
      <c r="G81" s="2"/>
      <c r="H81" s="2"/>
    </row>
    <row r="82" spans="1:8" ht="24.95" customHeight="1" x14ac:dyDescent="0.3">
      <c r="A82" s="28">
        <v>9</v>
      </c>
      <c r="B82" s="2" t="s">
        <v>48</v>
      </c>
      <c r="C82" s="13">
        <v>7196000</v>
      </c>
      <c r="D82" s="2"/>
      <c r="E82" s="5">
        <f t="shared" si="2"/>
        <v>71960</v>
      </c>
      <c r="F82" s="5"/>
      <c r="G82" s="2"/>
      <c r="H82" s="2"/>
    </row>
    <row r="83" spans="1:8" ht="24.95" customHeight="1" x14ac:dyDescent="0.3">
      <c r="A83" s="28">
        <v>10</v>
      </c>
      <c r="B83" s="2" t="s">
        <v>50</v>
      </c>
      <c r="C83" s="13">
        <v>8418000</v>
      </c>
      <c r="D83" s="2"/>
      <c r="E83" s="5">
        <f t="shared" si="2"/>
        <v>84180</v>
      </c>
      <c r="F83" s="5"/>
      <c r="G83" s="2"/>
      <c r="H83" s="2"/>
    </row>
    <row r="84" spans="1:8" ht="24.95" customHeight="1" x14ac:dyDescent="0.3">
      <c r="A84" s="28">
        <v>11</v>
      </c>
      <c r="B84" s="2" t="s">
        <v>61</v>
      </c>
      <c r="C84" s="13">
        <v>9172000</v>
      </c>
      <c r="D84" s="2"/>
      <c r="E84" s="5">
        <f t="shared" si="2"/>
        <v>91720</v>
      </c>
      <c r="F84" s="5"/>
      <c r="G84" s="2"/>
      <c r="H84" s="2"/>
    </row>
    <row r="85" spans="1:8" ht="24.95" customHeight="1" x14ac:dyDescent="0.3">
      <c r="A85" s="28">
        <v>12</v>
      </c>
      <c r="B85" s="2" t="s">
        <v>62</v>
      </c>
      <c r="C85" s="13">
        <v>7470000</v>
      </c>
      <c r="D85" s="2"/>
      <c r="E85" s="5">
        <f t="shared" si="2"/>
        <v>74700</v>
      </c>
      <c r="F85" s="5"/>
      <c r="G85" s="2"/>
      <c r="H85" s="2"/>
    </row>
    <row r="86" spans="1:8" s="4" customFormat="1" ht="24.95" customHeight="1" x14ac:dyDescent="0.3">
      <c r="A86" s="3"/>
      <c r="B86" s="3" t="s">
        <v>19</v>
      </c>
      <c r="C86" s="14">
        <f>SUM(C75:C83)</f>
        <v>83102000</v>
      </c>
      <c r="D86" s="3"/>
      <c r="E86" s="10">
        <f>SUM(E74:E85)</f>
        <v>1131220</v>
      </c>
      <c r="F86" s="3"/>
      <c r="G86" s="3"/>
      <c r="H86" s="3"/>
    </row>
    <row r="87" spans="1:8" x14ac:dyDescent="0.3">
      <c r="A87" s="16"/>
      <c r="B87" s="16"/>
      <c r="C87" s="22"/>
      <c r="D87" s="16"/>
      <c r="E87" s="16"/>
      <c r="F87" s="55"/>
      <c r="G87" s="55"/>
      <c r="H87" s="55"/>
    </row>
    <row r="88" spans="1:8" ht="20.100000000000001" customHeight="1" x14ac:dyDescent="0.3">
      <c r="A88" s="48" t="s">
        <v>81</v>
      </c>
      <c r="B88" s="48"/>
      <c r="C88" s="48"/>
      <c r="D88" s="48"/>
      <c r="E88" s="48"/>
      <c r="F88" s="48"/>
      <c r="G88" s="48"/>
      <c r="H88" s="48"/>
    </row>
    <row r="89" spans="1:8" ht="20.100000000000001" customHeight="1" x14ac:dyDescent="0.3">
      <c r="A89" s="48" t="s">
        <v>82</v>
      </c>
      <c r="B89" s="48"/>
      <c r="C89" s="48"/>
      <c r="D89" s="48"/>
      <c r="E89" s="48"/>
      <c r="F89" s="48"/>
      <c r="G89" s="48"/>
      <c r="H89" s="48"/>
    </row>
    <row r="90" spans="1:8" ht="20.100000000000001" customHeight="1" x14ac:dyDescent="0.3">
      <c r="A90" s="48" t="s">
        <v>83</v>
      </c>
      <c r="B90" s="48"/>
      <c r="C90" s="48"/>
      <c r="D90" s="48"/>
      <c r="E90" s="48"/>
      <c r="F90" s="48"/>
      <c r="G90" s="48"/>
      <c r="H90" s="48"/>
    </row>
    <row r="91" spans="1:8" ht="20.100000000000001" customHeight="1" x14ac:dyDescent="0.3">
      <c r="A91" s="48" t="s">
        <v>84</v>
      </c>
      <c r="B91" s="48"/>
      <c r="C91" s="48"/>
      <c r="D91" s="48"/>
      <c r="E91" s="48"/>
      <c r="F91" s="48"/>
      <c r="G91" s="48"/>
      <c r="H91" s="48"/>
    </row>
    <row r="92" spans="1:8" s="7" customFormat="1" ht="20.100000000000001" customHeight="1" x14ac:dyDescent="0.35">
      <c r="A92" s="49" t="s">
        <v>28</v>
      </c>
      <c r="B92" s="49"/>
      <c r="C92" s="49" t="s">
        <v>29</v>
      </c>
      <c r="D92" s="49"/>
      <c r="E92" s="49"/>
      <c r="F92" s="49" t="s">
        <v>30</v>
      </c>
      <c r="G92" s="49"/>
      <c r="H92" s="49"/>
    </row>
  </sheetData>
  <mergeCells count="45">
    <mergeCell ref="A88:H88"/>
    <mergeCell ref="A89:H89"/>
    <mergeCell ref="A90:H90"/>
    <mergeCell ref="A92:B92"/>
    <mergeCell ref="C92:E92"/>
    <mergeCell ref="F92:H92"/>
    <mergeCell ref="A91:H91"/>
    <mergeCell ref="A1:H1"/>
    <mergeCell ref="A2:A3"/>
    <mergeCell ref="B2:B3"/>
    <mergeCell ref="C2:C3"/>
    <mergeCell ref="D2:D3"/>
    <mergeCell ref="E2:G2"/>
    <mergeCell ref="H2:H3"/>
    <mergeCell ref="F17:H17"/>
    <mergeCell ref="A18:H18"/>
    <mergeCell ref="A19:H19"/>
    <mergeCell ref="A20:H20"/>
    <mergeCell ref="A22:B22"/>
    <mergeCell ref="C22:E22"/>
    <mergeCell ref="F22:H22"/>
    <mergeCell ref="A21:H21"/>
    <mergeCell ref="A34:H34"/>
    <mergeCell ref="A35:A36"/>
    <mergeCell ref="B35:B36"/>
    <mergeCell ref="C35:C36"/>
    <mergeCell ref="D35:D36"/>
    <mergeCell ref="E35:G35"/>
    <mergeCell ref="H35:H36"/>
    <mergeCell ref="F87:H87"/>
    <mergeCell ref="F50:H50"/>
    <mergeCell ref="A71:H71"/>
    <mergeCell ref="A72:A73"/>
    <mergeCell ref="B72:B73"/>
    <mergeCell ref="C72:C73"/>
    <mergeCell ref="D72:D73"/>
    <mergeCell ref="E72:G72"/>
    <mergeCell ref="H72:H73"/>
    <mergeCell ref="A51:H51"/>
    <mergeCell ref="A52:H52"/>
    <mergeCell ref="A53:H53"/>
    <mergeCell ref="A55:B55"/>
    <mergeCell ref="C55:E55"/>
    <mergeCell ref="F55:H55"/>
    <mergeCell ref="A54:H54"/>
  </mergeCells>
  <pageMargins left="0.51181102362204722" right="0.11811023622047245" top="0.74803149606299213" bottom="0.74803149606299213" header="0.31496062992125984" footer="0.31496062992125984"/>
  <pageSetup paperSize="9" scale="9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79" workbookViewId="0">
      <selection activeCell="C94" sqref="C94"/>
    </sheetView>
  </sheetViews>
  <sheetFormatPr defaultRowHeight="18.75" x14ac:dyDescent="0.3"/>
  <cols>
    <col min="1" max="1" width="6.28515625" style="1" bestFit="1" customWidth="1"/>
    <col min="2" max="2" width="24.42578125" style="1" bestFit="1" customWidth="1"/>
    <col min="3" max="3" width="17.5703125" style="15" bestFit="1" customWidth="1"/>
    <col min="4" max="4" width="11.28515625" style="1" customWidth="1"/>
    <col min="5" max="5" width="10.28515625" style="1" customWidth="1"/>
    <col min="6" max="6" width="9" style="1" bestFit="1" customWidth="1"/>
    <col min="7" max="7" width="8.85546875" style="1" customWidth="1"/>
    <col min="8" max="8" width="16.14062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63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26" t="s">
        <v>21</v>
      </c>
      <c r="F3" s="26" t="s">
        <v>22</v>
      </c>
      <c r="G3" s="25" t="s">
        <v>4</v>
      </c>
      <c r="H3" s="58"/>
    </row>
    <row r="4" spans="1:8" s="4" customFormat="1" ht="24.95" customHeight="1" x14ac:dyDescent="0.3">
      <c r="A4" s="28">
        <v>1</v>
      </c>
      <c r="B4" s="2" t="s">
        <v>49</v>
      </c>
      <c r="C4" s="13">
        <v>11906000</v>
      </c>
      <c r="D4" s="26"/>
      <c r="E4" s="5">
        <f>C4*1%</f>
        <v>119060</v>
      </c>
      <c r="F4" s="26"/>
      <c r="G4" s="25"/>
      <c r="H4" s="26"/>
    </row>
    <row r="5" spans="1:8" ht="24.95" customHeight="1" x14ac:dyDescent="0.3">
      <c r="A5" s="28">
        <v>2</v>
      </c>
      <c r="B5" s="2" t="s">
        <v>7</v>
      </c>
      <c r="C5" s="13">
        <v>11081000</v>
      </c>
      <c r="D5" s="2"/>
      <c r="E5" s="5">
        <f>C5*1%</f>
        <v>110810</v>
      </c>
      <c r="F5" s="5"/>
      <c r="G5" s="2"/>
      <c r="H5" s="2"/>
    </row>
    <row r="6" spans="1:8" ht="24.95" customHeight="1" x14ac:dyDescent="0.3">
      <c r="A6" s="28">
        <v>3</v>
      </c>
      <c r="B6" s="2" t="s">
        <v>8</v>
      </c>
      <c r="C6" s="13">
        <v>14774000</v>
      </c>
      <c r="D6" s="2"/>
      <c r="E6" s="5">
        <f t="shared" ref="E6:E13" si="0">C6*1%</f>
        <v>147740</v>
      </c>
      <c r="F6" s="5"/>
      <c r="G6" s="2"/>
      <c r="H6" s="2"/>
    </row>
    <row r="7" spans="1:8" ht="24.95" customHeight="1" x14ac:dyDescent="0.3">
      <c r="A7" s="28">
        <v>4</v>
      </c>
      <c r="B7" s="2" t="s">
        <v>58</v>
      </c>
      <c r="C7" s="13">
        <v>6633000</v>
      </c>
      <c r="D7" s="2"/>
      <c r="E7" s="5">
        <f t="shared" si="0"/>
        <v>66330</v>
      </c>
      <c r="F7" s="5"/>
      <c r="G7" s="2"/>
      <c r="H7" s="2"/>
    </row>
    <row r="8" spans="1:8" ht="24.95" customHeight="1" x14ac:dyDescent="0.3">
      <c r="A8" s="28">
        <v>5</v>
      </c>
      <c r="B8" s="2" t="s">
        <v>13</v>
      </c>
      <c r="C8" s="13">
        <v>7971000</v>
      </c>
      <c r="D8" s="2"/>
      <c r="E8" s="5">
        <f t="shared" si="0"/>
        <v>79710</v>
      </c>
      <c r="F8" s="5"/>
      <c r="G8" s="2"/>
      <c r="H8" s="2"/>
    </row>
    <row r="9" spans="1:8" ht="24.95" customHeight="1" x14ac:dyDescent="0.3">
      <c r="A9" s="28">
        <v>6</v>
      </c>
      <c r="B9" s="2" t="s">
        <v>16</v>
      </c>
      <c r="C9" s="13">
        <v>8269000</v>
      </c>
      <c r="D9" s="2"/>
      <c r="E9" s="5">
        <f t="shared" si="0"/>
        <v>82690</v>
      </c>
      <c r="F9" s="5"/>
      <c r="G9" s="2"/>
      <c r="H9" s="2"/>
    </row>
    <row r="10" spans="1:8" ht="24.95" customHeight="1" x14ac:dyDescent="0.3">
      <c r="A10" s="28">
        <v>7</v>
      </c>
      <c r="B10" s="2" t="s">
        <v>12</v>
      </c>
      <c r="C10" s="13">
        <v>6854000</v>
      </c>
      <c r="D10" s="2"/>
      <c r="E10" s="5">
        <f t="shared" si="0"/>
        <v>68540</v>
      </c>
      <c r="F10" s="5"/>
      <c r="G10" s="2"/>
      <c r="H10" s="2"/>
    </row>
    <row r="11" spans="1:8" ht="24.95" customHeight="1" x14ac:dyDescent="0.3">
      <c r="A11" s="28">
        <v>8</v>
      </c>
      <c r="B11" s="2" t="s">
        <v>48</v>
      </c>
      <c r="C11" s="13">
        <v>7196000</v>
      </c>
      <c r="D11" s="2"/>
      <c r="E11" s="5">
        <f t="shared" si="0"/>
        <v>71960</v>
      </c>
      <c r="F11" s="5"/>
      <c r="G11" s="2"/>
      <c r="H11" s="2"/>
    </row>
    <row r="12" spans="1:8" ht="24.95" customHeight="1" x14ac:dyDescent="0.3">
      <c r="A12" s="28">
        <v>9</v>
      </c>
      <c r="B12" s="2" t="s">
        <v>61</v>
      </c>
      <c r="C12" s="13">
        <v>9172000</v>
      </c>
      <c r="D12" s="2"/>
      <c r="E12" s="5">
        <f t="shared" si="0"/>
        <v>91720</v>
      </c>
      <c r="F12" s="5"/>
      <c r="G12" s="2"/>
      <c r="H12" s="2"/>
    </row>
    <row r="13" spans="1:8" ht="24.95" customHeight="1" x14ac:dyDescent="0.3">
      <c r="A13" s="28">
        <v>10</v>
      </c>
      <c r="B13" s="1" t="s">
        <v>62</v>
      </c>
      <c r="C13" s="13">
        <v>7470000</v>
      </c>
      <c r="D13" s="2"/>
      <c r="E13" s="5">
        <f t="shared" si="0"/>
        <v>74700</v>
      </c>
      <c r="F13" s="5"/>
      <c r="G13" s="2"/>
      <c r="H13" s="2"/>
    </row>
    <row r="14" spans="1:8" s="4" customFormat="1" ht="24.95" customHeight="1" x14ac:dyDescent="0.3">
      <c r="A14" s="3"/>
      <c r="B14" s="3" t="s">
        <v>19</v>
      </c>
      <c r="C14" s="14">
        <f>SUM(C5:C13)</f>
        <v>79420000</v>
      </c>
      <c r="D14" s="3"/>
      <c r="E14" s="10">
        <f>SUM(E4:E13)</f>
        <v>913260</v>
      </c>
      <c r="F14" s="3"/>
      <c r="G14" s="3"/>
      <c r="H14" s="3"/>
    </row>
    <row r="15" spans="1:8" x14ac:dyDescent="0.3">
      <c r="A15" s="16"/>
      <c r="B15" s="16"/>
      <c r="C15" s="22"/>
      <c r="D15" s="16"/>
      <c r="E15" s="16"/>
      <c r="F15" s="55"/>
      <c r="G15" s="55"/>
      <c r="H15" s="55"/>
    </row>
    <row r="16" spans="1:8" ht="20.100000000000001" customHeight="1" x14ac:dyDescent="0.3">
      <c r="A16" s="48" t="s">
        <v>90</v>
      </c>
      <c r="B16" s="48"/>
      <c r="C16" s="48"/>
      <c r="D16" s="48"/>
      <c r="E16" s="48"/>
      <c r="F16" s="48"/>
      <c r="G16" s="48"/>
      <c r="H16" s="48"/>
    </row>
    <row r="17" spans="1:8" ht="20.100000000000001" customHeight="1" x14ac:dyDescent="0.3">
      <c r="A17" s="48" t="s">
        <v>85</v>
      </c>
      <c r="B17" s="48"/>
      <c r="C17" s="48"/>
      <c r="D17" s="48"/>
      <c r="E17" s="48"/>
      <c r="F17" s="48"/>
      <c r="G17" s="48"/>
      <c r="H17" s="48"/>
    </row>
    <row r="18" spans="1:8" ht="20.100000000000001" customHeight="1" x14ac:dyDescent="0.3">
      <c r="A18" s="48" t="s">
        <v>86</v>
      </c>
      <c r="B18" s="48"/>
      <c r="C18" s="48"/>
      <c r="D18" s="48"/>
      <c r="E18" s="48"/>
      <c r="F18" s="48"/>
      <c r="G18" s="48"/>
      <c r="H18" s="48"/>
    </row>
    <row r="19" spans="1:8" ht="20.100000000000001" customHeight="1" x14ac:dyDescent="0.3">
      <c r="A19" s="48" t="s">
        <v>87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5">
      <c r="A20" s="49" t="s">
        <v>28</v>
      </c>
      <c r="B20" s="49"/>
      <c r="C20" s="49" t="s">
        <v>29</v>
      </c>
      <c r="D20" s="49"/>
      <c r="E20" s="49"/>
      <c r="F20" s="49" t="s">
        <v>30</v>
      </c>
      <c r="G20" s="49"/>
      <c r="H20" s="49"/>
    </row>
    <row r="21" spans="1:8" x14ac:dyDescent="0.3">
      <c r="A21" s="23"/>
      <c r="B21" s="23"/>
      <c r="C21" s="23"/>
      <c r="D21" s="23"/>
      <c r="E21" s="23"/>
      <c r="F21" s="23"/>
      <c r="G21" s="23"/>
      <c r="H21" s="23"/>
    </row>
    <row r="22" spans="1:8" x14ac:dyDescent="0.3">
      <c r="A22" s="23"/>
      <c r="B22" s="23"/>
      <c r="C22" s="23"/>
      <c r="D22" s="23"/>
      <c r="E22" s="23"/>
      <c r="F22" s="23"/>
      <c r="G22" s="23"/>
      <c r="H22" s="23"/>
    </row>
    <row r="23" spans="1:8" x14ac:dyDescent="0.3">
      <c r="A23" s="23"/>
      <c r="B23" s="23"/>
      <c r="C23" s="23"/>
      <c r="D23" s="23"/>
      <c r="E23" s="23"/>
      <c r="F23" s="23"/>
      <c r="G23" s="23"/>
      <c r="H23" s="23"/>
    </row>
    <row r="24" spans="1:8" x14ac:dyDescent="0.3">
      <c r="A24" s="23"/>
      <c r="B24" s="23"/>
      <c r="C24" s="23"/>
      <c r="D24" s="23"/>
      <c r="E24" s="23"/>
      <c r="F24" s="23"/>
      <c r="G24" s="23"/>
      <c r="H24" s="23"/>
    </row>
    <row r="25" spans="1:8" x14ac:dyDescent="0.3">
      <c r="A25" s="23"/>
      <c r="B25" s="23"/>
      <c r="C25" s="23"/>
      <c r="D25" s="23"/>
      <c r="E25" s="23"/>
      <c r="F25" s="23"/>
      <c r="G25" s="23"/>
      <c r="H25" s="23"/>
    </row>
    <row r="26" spans="1:8" x14ac:dyDescent="0.3">
      <c r="A26" s="23"/>
      <c r="B26" s="23"/>
      <c r="C26" s="23"/>
      <c r="D26" s="23"/>
      <c r="E26" s="23"/>
      <c r="F26" s="23"/>
      <c r="G26" s="23"/>
      <c r="H26" s="23"/>
    </row>
    <row r="27" spans="1:8" x14ac:dyDescent="0.3">
      <c r="A27" s="23"/>
      <c r="B27" s="23"/>
      <c r="C27" s="23"/>
      <c r="D27" s="23"/>
      <c r="E27" s="23"/>
      <c r="F27" s="23"/>
      <c r="G27" s="23"/>
      <c r="H27" s="23"/>
    </row>
    <row r="28" spans="1:8" x14ac:dyDescent="0.3">
      <c r="A28" s="23"/>
      <c r="B28" s="23"/>
      <c r="C28" s="23"/>
      <c r="D28" s="23"/>
      <c r="E28" s="23"/>
      <c r="F28" s="23"/>
      <c r="G28" s="23"/>
      <c r="H28" s="23"/>
    </row>
    <row r="29" spans="1:8" x14ac:dyDescent="0.3">
      <c r="A29" s="23"/>
      <c r="B29" s="23"/>
      <c r="C29" s="23"/>
      <c r="D29" s="23"/>
      <c r="E29" s="23"/>
      <c r="F29" s="23"/>
      <c r="G29" s="23"/>
      <c r="H29" s="23"/>
    </row>
    <row r="30" spans="1:8" x14ac:dyDescent="0.3">
      <c r="A30" s="23"/>
      <c r="B30" s="23"/>
      <c r="C30" s="23"/>
      <c r="D30" s="23"/>
      <c r="E30" s="23"/>
      <c r="F30" s="23"/>
      <c r="G30" s="23"/>
      <c r="H30" s="23"/>
    </row>
    <row r="31" spans="1:8" x14ac:dyDescent="0.3">
      <c r="A31" s="23"/>
      <c r="B31" s="23"/>
      <c r="C31" s="23"/>
      <c r="D31" s="23"/>
      <c r="E31" s="23"/>
      <c r="F31" s="23"/>
      <c r="G31" s="23"/>
      <c r="H31" s="23"/>
    </row>
    <row r="32" spans="1:8" x14ac:dyDescent="0.3">
      <c r="A32" s="23"/>
      <c r="B32" s="23"/>
      <c r="C32" s="23"/>
      <c r="D32" s="23"/>
      <c r="E32" s="23"/>
      <c r="F32" s="23"/>
      <c r="G32" s="23"/>
      <c r="H32" s="23"/>
    </row>
    <row r="33" spans="1:8" x14ac:dyDescent="0.3">
      <c r="A33" s="23"/>
      <c r="B33" s="23"/>
      <c r="C33" s="23"/>
      <c r="D33" s="23"/>
      <c r="E33" s="23"/>
      <c r="F33" s="23"/>
      <c r="G33" s="23"/>
      <c r="H33" s="23"/>
    </row>
    <row r="34" spans="1:8" x14ac:dyDescent="0.3">
      <c r="A34" s="23"/>
      <c r="B34" s="23"/>
      <c r="C34" s="23"/>
      <c r="D34" s="23"/>
      <c r="E34" s="23"/>
      <c r="F34" s="23"/>
      <c r="G34" s="23"/>
      <c r="H34" s="23"/>
    </row>
    <row r="35" spans="1:8" x14ac:dyDescent="0.3">
      <c r="A35" s="50" t="s">
        <v>64</v>
      </c>
      <c r="B35" s="50"/>
      <c r="C35" s="50"/>
      <c r="D35" s="50"/>
      <c r="E35" s="50"/>
      <c r="F35" s="50"/>
      <c r="G35" s="50"/>
      <c r="H35" s="50"/>
    </row>
    <row r="36" spans="1:8" x14ac:dyDescent="0.3">
      <c r="A36" s="56" t="s">
        <v>1</v>
      </c>
      <c r="B36" s="56" t="s">
        <v>2</v>
      </c>
      <c r="C36" s="57" t="s">
        <v>20</v>
      </c>
      <c r="D36" s="58" t="s">
        <v>24</v>
      </c>
      <c r="E36" s="51" t="s">
        <v>3</v>
      </c>
      <c r="F36" s="51"/>
      <c r="G36" s="51"/>
      <c r="H36" s="58" t="s">
        <v>23</v>
      </c>
    </row>
    <row r="37" spans="1:8" ht="75" x14ac:dyDescent="0.3">
      <c r="A37" s="56"/>
      <c r="B37" s="56"/>
      <c r="C37" s="57"/>
      <c r="D37" s="58"/>
      <c r="E37" s="26" t="s">
        <v>21</v>
      </c>
      <c r="F37" s="26" t="s">
        <v>22</v>
      </c>
      <c r="G37" s="25" t="s">
        <v>4</v>
      </c>
      <c r="H37" s="58"/>
    </row>
    <row r="38" spans="1:8" ht="26.1" customHeight="1" x14ac:dyDescent="0.3">
      <c r="A38" s="28">
        <v>1</v>
      </c>
      <c r="B38" s="2" t="s">
        <v>49</v>
      </c>
      <c r="C38" s="13">
        <v>11906000</v>
      </c>
      <c r="D38" s="26"/>
      <c r="E38" s="5">
        <f>C38*1%</f>
        <v>119060</v>
      </c>
      <c r="F38" s="26"/>
      <c r="G38" s="25"/>
      <c r="H38" s="26"/>
    </row>
    <row r="39" spans="1:8" ht="26.1" customHeight="1" x14ac:dyDescent="0.3">
      <c r="A39" s="28">
        <v>2</v>
      </c>
      <c r="B39" s="2" t="s">
        <v>7</v>
      </c>
      <c r="C39" s="13">
        <v>11081000</v>
      </c>
      <c r="D39" s="2"/>
      <c r="E39" s="5">
        <f>C39*1%</f>
        <v>110810</v>
      </c>
      <c r="F39" s="5"/>
      <c r="G39" s="2"/>
      <c r="H39" s="2"/>
    </row>
    <row r="40" spans="1:8" ht="26.1" customHeight="1" x14ac:dyDescent="0.3">
      <c r="A40" s="28">
        <v>3</v>
      </c>
      <c r="B40" s="2" t="s">
        <v>8</v>
      </c>
      <c r="C40" s="13">
        <v>14774000</v>
      </c>
      <c r="D40" s="2"/>
      <c r="E40" s="5">
        <f t="shared" ref="E40:E47" si="1">C40*1%</f>
        <v>147740</v>
      </c>
      <c r="F40" s="5"/>
      <c r="G40" s="2"/>
      <c r="H40" s="2"/>
    </row>
    <row r="41" spans="1:8" ht="26.1" customHeight="1" x14ac:dyDescent="0.3">
      <c r="A41" s="28">
        <v>4</v>
      </c>
      <c r="B41" s="2" t="s">
        <v>58</v>
      </c>
      <c r="C41" s="13">
        <v>6633000</v>
      </c>
      <c r="D41" s="2"/>
      <c r="E41" s="5">
        <f t="shared" si="1"/>
        <v>66330</v>
      </c>
      <c r="F41" s="5"/>
      <c r="G41" s="2"/>
      <c r="H41" s="2"/>
    </row>
    <row r="42" spans="1:8" ht="26.1" customHeight="1" x14ac:dyDescent="0.3">
      <c r="A42" s="28">
        <v>5</v>
      </c>
      <c r="B42" s="2" t="s">
        <v>13</v>
      </c>
      <c r="C42" s="13">
        <v>7971000</v>
      </c>
      <c r="D42" s="2"/>
      <c r="E42" s="5">
        <f t="shared" si="1"/>
        <v>79710</v>
      </c>
      <c r="F42" s="5"/>
      <c r="G42" s="2"/>
      <c r="H42" s="2"/>
    </row>
    <row r="43" spans="1:8" ht="26.1" customHeight="1" x14ac:dyDescent="0.3">
      <c r="A43" s="28">
        <v>6</v>
      </c>
      <c r="B43" s="2" t="s">
        <v>16</v>
      </c>
      <c r="C43" s="13">
        <v>8269000</v>
      </c>
      <c r="D43" s="2"/>
      <c r="E43" s="5">
        <f t="shared" si="1"/>
        <v>82690</v>
      </c>
      <c r="F43" s="5"/>
      <c r="G43" s="2"/>
      <c r="H43" s="2"/>
    </row>
    <row r="44" spans="1:8" ht="26.1" customHeight="1" x14ac:dyDescent="0.3">
      <c r="A44" s="28">
        <v>7</v>
      </c>
      <c r="B44" s="2" t="s">
        <v>12</v>
      </c>
      <c r="C44" s="13">
        <v>6854000</v>
      </c>
      <c r="D44" s="2"/>
      <c r="E44" s="5">
        <f t="shared" si="1"/>
        <v>68540</v>
      </c>
      <c r="F44" s="5"/>
      <c r="G44" s="2"/>
      <c r="H44" s="2"/>
    </row>
    <row r="45" spans="1:8" ht="26.1" customHeight="1" x14ac:dyDescent="0.3">
      <c r="A45" s="28">
        <v>8</v>
      </c>
      <c r="B45" s="2" t="s">
        <v>48</v>
      </c>
      <c r="C45" s="13">
        <v>7196000</v>
      </c>
      <c r="D45" s="2"/>
      <c r="E45" s="5">
        <f t="shared" si="1"/>
        <v>71960</v>
      </c>
      <c r="F45" s="5"/>
      <c r="G45" s="2"/>
      <c r="H45" s="2"/>
    </row>
    <row r="46" spans="1:8" ht="26.1" customHeight="1" x14ac:dyDescent="0.3">
      <c r="A46" s="28">
        <v>9</v>
      </c>
      <c r="B46" s="2" t="s">
        <v>61</v>
      </c>
      <c r="C46" s="13">
        <v>9172000</v>
      </c>
      <c r="D46" s="2"/>
      <c r="E46" s="5">
        <f t="shared" si="1"/>
        <v>91720</v>
      </c>
      <c r="F46" s="5"/>
      <c r="G46" s="2"/>
      <c r="H46" s="2"/>
    </row>
    <row r="47" spans="1:8" ht="26.1" customHeight="1" x14ac:dyDescent="0.3">
      <c r="A47" s="28">
        <v>10</v>
      </c>
      <c r="B47" s="1" t="s">
        <v>62</v>
      </c>
      <c r="C47" s="13">
        <v>7470000</v>
      </c>
      <c r="D47" s="2"/>
      <c r="E47" s="5">
        <f t="shared" si="1"/>
        <v>74700</v>
      </c>
      <c r="F47" s="5"/>
      <c r="G47" s="2"/>
      <c r="H47" s="2"/>
    </row>
    <row r="48" spans="1:8" ht="26.1" customHeight="1" x14ac:dyDescent="0.3">
      <c r="A48" s="3"/>
      <c r="B48" s="3" t="s">
        <v>19</v>
      </c>
      <c r="C48" s="14">
        <f>SUM(C39:C47)</f>
        <v>79420000</v>
      </c>
      <c r="D48" s="3"/>
      <c r="E48" s="10">
        <f>SUM(E38:E47)</f>
        <v>913260</v>
      </c>
      <c r="F48" s="3"/>
      <c r="G48" s="3"/>
      <c r="H48" s="3"/>
    </row>
    <row r="49" spans="1:8" x14ac:dyDescent="0.3">
      <c r="A49" s="16"/>
      <c r="B49" s="16"/>
      <c r="C49" s="22"/>
      <c r="D49" s="16"/>
      <c r="E49" s="16"/>
      <c r="F49" s="55"/>
      <c r="G49" s="55"/>
      <c r="H49" s="55"/>
    </row>
    <row r="50" spans="1:8" ht="20.100000000000001" customHeight="1" x14ac:dyDescent="0.3">
      <c r="A50" s="48" t="s">
        <v>89</v>
      </c>
      <c r="B50" s="48"/>
      <c r="C50" s="48"/>
      <c r="D50" s="48"/>
      <c r="E50" s="48"/>
      <c r="F50" s="48"/>
      <c r="G50" s="48"/>
      <c r="H50" s="48"/>
    </row>
    <row r="51" spans="1:8" ht="20.100000000000001" customHeight="1" x14ac:dyDescent="0.3">
      <c r="A51" s="48" t="s">
        <v>85</v>
      </c>
      <c r="B51" s="48"/>
      <c r="C51" s="48"/>
      <c r="D51" s="48"/>
      <c r="E51" s="48"/>
      <c r="F51" s="48"/>
      <c r="G51" s="48"/>
      <c r="H51" s="48"/>
    </row>
    <row r="52" spans="1:8" ht="20.100000000000001" customHeight="1" x14ac:dyDescent="0.3">
      <c r="A52" s="48" t="s">
        <v>86</v>
      </c>
      <c r="B52" s="48"/>
      <c r="C52" s="48"/>
      <c r="D52" s="48"/>
      <c r="E52" s="48"/>
      <c r="F52" s="48"/>
      <c r="G52" s="48"/>
      <c r="H52" s="48"/>
    </row>
    <row r="53" spans="1:8" ht="20.100000000000001" customHeight="1" x14ac:dyDescent="0.3">
      <c r="A53" s="48" t="s">
        <v>88</v>
      </c>
      <c r="B53" s="48"/>
      <c r="C53" s="48"/>
      <c r="D53" s="48"/>
      <c r="E53" s="48"/>
      <c r="F53" s="48"/>
      <c r="G53" s="48"/>
      <c r="H53" s="48"/>
    </row>
    <row r="54" spans="1:8" ht="20.100000000000001" customHeight="1" x14ac:dyDescent="0.35">
      <c r="A54" s="49" t="s">
        <v>28</v>
      </c>
      <c r="B54" s="49"/>
      <c r="C54" s="49" t="s">
        <v>29</v>
      </c>
      <c r="D54" s="49"/>
      <c r="E54" s="49"/>
      <c r="F54" s="49" t="s">
        <v>30</v>
      </c>
      <c r="G54" s="49"/>
      <c r="H54" s="49"/>
    </row>
    <row r="55" spans="1:8" ht="20.100000000000001" customHeight="1" x14ac:dyDescent="0.35">
      <c r="A55" s="24"/>
      <c r="B55" s="24"/>
      <c r="C55" s="24"/>
      <c r="D55" s="24"/>
      <c r="E55" s="24"/>
      <c r="F55" s="24"/>
      <c r="G55" s="24"/>
      <c r="H55" s="24"/>
    </row>
    <row r="56" spans="1:8" ht="20.100000000000001" customHeight="1" x14ac:dyDescent="0.35">
      <c r="A56" s="24"/>
      <c r="B56" s="24"/>
      <c r="C56" s="24"/>
      <c r="D56" s="24"/>
      <c r="E56" s="24"/>
      <c r="F56" s="24"/>
      <c r="G56" s="24"/>
      <c r="H56" s="24"/>
    </row>
    <row r="57" spans="1:8" ht="20.100000000000001" customHeight="1" x14ac:dyDescent="0.35">
      <c r="A57" s="24"/>
      <c r="B57" s="24"/>
      <c r="C57" s="24"/>
      <c r="D57" s="24"/>
      <c r="E57" s="24"/>
      <c r="F57" s="24"/>
      <c r="G57" s="24"/>
      <c r="H57" s="24"/>
    </row>
    <row r="58" spans="1:8" ht="20.100000000000001" customHeight="1" x14ac:dyDescent="0.35">
      <c r="A58" s="24"/>
      <c r="B58" s="24"/>
      <c r="C58" s="24"/>
      <c r="D58" s="24"/>
      <c r="E58" s="24"/>
      <c r="F58" s="24"/>
      <c r="G58" s="24"/>
      <c r="H58" s="24"/>
    </row>
    <row r="59" spans="1:8" ht="20.100000000000001" customHeight="1" x14ac:dyDescent="0.35">
      <c r="A59" s="24"/>
      <c r="B59" s="24"/>
      <c r="C59" s="24"/>
      <c r="D59" s="24"/>
      <c r="E59" s="24"/>
      <c r="F59" s="24"/>
      <c r="G59" s="24"/>
      <c r="H59" s="24"/>
    </row>
    <row r="60" spans="1:8" ht="20.100000000000001" customHeight="1" x14ac:dyDescent="0.35">
      <c r="A60" s="24"/>
      <c r="B60" s="24"/>
      <c r="C60" s="24"/>
      <c r="D60" s="24"/>
      <c r="E60" s="24"/>
      <c r="F60" s="24"/>
      <c r="G60" s="24"/>
      <c r="H60" s="24"/>
    </row>
    <row r="61" spans="1:8" ht="20.100000000000001" customHeight="1" x14ac:dyDescent="0.35">
      <c r="A61" s="24"/>
      <c r="B61" s="24"/>
      <c r="C61" s="24"/>
      <c r="D61" s="24"/>
      <c r="E61" s="24"/>
      <c r="F61" s="24"/>
      <c r="G61" s="24"/>
      <c r="H61" s="24"/>
    </row>
    <row r="62" spans="1:8" ht="20.100000000000001" customHeight="1" x14ac:dyDescent="0.35">
      <c r="A62" s="24"/>
      <c r="B62" s="24"/>
      <c r="C62" s="24"/>
      <c r="D62" s="24"/>
      <c r="E62" s="24"/>
      <c r="F62" s="24"/>
      <c r="G62" s="24"/>
      <c r="H62" s="24"/>
    </row>
    <row r="63" spans="1:8" ht="20.100000000000001" customHeight="1" x14ac:dyDescent="0.35">
      <c r="A63" s="24"/>
      <c r="B63" s="24"/>
      <c r="C63" s="24"/>
      <c r="D63" s="24"/>
      <c r="E63" s="24"/>
      <c r="F63" s="24"/>
      <c r="G63" s="24"/>
      <c r="H63" s="24"/>
    </row>
    <row r="64" spans="1:8" ht="20.100000000000001" customHeight="1" x14ac:dyDescent="0.35">
      <c r="A64" s="24"/>
      <c r="B64" s="24"/>
      <c r="C64" s="24"/>
      <c r="D64" s="24"/>
      <c r="E64" s="24"/>
      <c r="F64" s="24"/>
      <c r="G64" s="24"/>
      <c r="H64" s="24"/>
    </row>
    <row r="65" spans="1:8" ht="20.100000000000001" customHeight="1" x14ac:dyDescent="0.35">
      <c r="A65" s="24"/>
      <c r="B65" s="24"/>
      <c r="C65" s="24"/>
      <c r="D65" s="24"/>
      <c r="E65" s="24"/>
      <c r="F65" s="24"/>
      <c r="G65" s="24"/>
      <c r="H65" s="24"/>
    </row>
    <row r="66" spans="1:8" ht="20.100000000000001" customHeight="1" x14ac:dyDescent="0.35">
      <c r="A66" s="24"/>
      <c r="B66" s="24"/>
      <c r="C66" s="24"/>
      <c r="D66" s="24"/>
      <c r="E66" s="24"/>
      <c r="F66" s="24"/>
      <c r="G66" s="24"/>
      <c r="H66" s="24"/>
    </row>
    <row r="72" spans="1:8" x14ac:dyDescent="0.3">
      <c r="A72" s="50" t="s">
        <v>65</v>
      </c>
      <c r="B72" s="50"/>
      <c r="C72" s="50"/>
      <c r="D72" s="50"/>
      <c r="E72" s="50"/>
      <c r="F72" s="50"/>
      <c r="G72" s="50"/>
      <c r="H72" s="50"/>
    </row>
    <row r="73" spans="1:8" s="4" customFormat="1" ht="18.75" customHeight="1" x14ac:dyDescent="0.3">
      <c r="A73" s="56" t="s">
        <v>1</v>
      </c>
      <c r="B73" s="56" t="s">
        <v>2</v>
      </c>
      <c r="C73" s="57" t="s">
        <v>20</v>
      </c>
      <c r="D73" s="58" t="s">
        <v>24</v>
      </c>
      <c r="E73" s="51" t="s">
        <v>3</v>
      </c>
      <c r="F73" s="51"/>
      <c r="G73" s="51"/>
      <c r="H73" s="58" t="s">
        <v>23</v>
      </c>
    </row>
    <row r="74" spans="1:8" s="4" customFormat="1" ht="131.25" customHeight="1" x14ac:dyDescent="0.3">
      <c r="A74" s="56"/>
      <c r="B74" s="56"/>
      <c r="C74" s="57"/>
      <c r="D74" s="58"/>
      <c r="E74" s="26" t="s">
        <v>21</v>
      </c>
      <c r="F74" s="26" t="s">
        <v>22</v>
      </c>
      <c r="G74" s="25" t="s">
        <v>4</v>
      </c>
      <c r="H74" s="58"/>
    </row>
    <row r="75" spans="1:8" s="4" customFormat="1" ht="26.1" customHeight="1" x14ac:dyDescent="0.3">
      <c r="A75" s="28">
        <v>1</v>
      </c>
      <c r="B75" s="2" t="s">
        <v>49</v>
      </c>
      <c r="C75" s="13">
        <v>12748000</v>
      </c>
      <c r="D75" s="26"/>
      <c r="E75" s="5">
        <f>C75*1%</f>
        <v>127480</v>
      </c>
      <c r="F75" s="26"/>
      <c r="G75" s="25"/>
      <c r="H75" s="26"/>
    </row>
    <row r="76" spans="1:8" ht="26.1" customHeight="1" x14ac:dyDescent="0.3">
      <c r="A76" s="28">
        <v>2</v>
      </c>
      <c r="B76" s="2" t="s">
        <v>7</v>
      </c>
      <c r="C76" s="13">
        <v>11174000</v>
      </c>
      <c r="D76" s="2"/>
      <c r="E76" s="5">
        <f>C76*1%</f>
        <v>111740</v>
      </c>
      <c r="F76" s="5"/>
      <c r="G76" s="2"/>
      <c r="H76" s="2"/>
    </row>
    <row r="77" spans="1:8" ht="26.1" customHeight="1" x14ac:dyDescent="0.3">
      <c r="A77" s="28">
        <v>3</v>
      </c>
      <c r="B77" s="2" t="s">
        <v>8</v>
      </c>
      <c r="C77" s="13">
        <v>14885000</v>
      </c>
      <c r="D77" s="2"/>
      <c r="E77" s="5">
        <f t="shared" ref="E77:E84" si="2">C77*1%</f>
        <v>148850</v>
      </c>
      <c r="F77" s="5"/>
      <c r="G77" s="2"/>
      <c r="H77" s="2"/>
    </row>
    <row r="78" spans="1:8" ht="26.1" customHeight="1" x14ac:dyDescent="0.3">
      <c r="A78" s="28">
        <v>4</v>
      </c>
      <c r="B78" s="2" t="s">
        <v>58</v>
      </c>
      <c r="C78" s="13">
        <v>7265000</v>
      </c>
      <c r="D78" s="2"/>
      <c r="E78" s="5">
        <f t="shared" si="2"/>
        <v>72650</v>
      </c>
      <c r="F78" s="5"/>
      <c r="G78" s="2"/>
      <c r="H78" s="2"/>
    </row>
    <row r="79" spans="1:8" ht="26.1" customHeight="1" x14ac:dyDescent="0.3">
      <c r="A79" s="28">
        <v>5</v>
      </c>
      <c r="B79" s="2" t="s">
        <v>13</v>
      </c>
      <c r="C79" s="13">
        <v>8689000</v>
      </c>
      <c r="D79" s="2"/>
      <c r="E79" s="5">
        <f t="shared" si="2"/>
        <v>86890</v>
      </c>
      <c r="F79" s="5"/>
      <c r="G79" s="2"/>
      <c r="H79" s="2"/>
    </row>
    <row r="80" spans="1:8" ht="26.1" customHeight="1" x14ac:dyDescent="0.3">
      <c r="A80" s="28">
        <v>6</v>
      </c>
      <c r="B80" s="2" t="s">
        <v>16</v>
      </c>
      <c r="C80" s="13">
        <v>8269000</v>
      </c>
      <c r="D80" s="2"/>
      <c r="E80" s="5">
        <f t="shared" si="2"/>
        <v>82690</v>
      </c>
      <c r="F80" s="5"/>
      <c r="G80" s="2"/>
      <c r="H80" s="2"/>
    </row>
    <row r="81" spans="1:8" ht="26.1" customHeight="1" x14ac:dyDescent="0.3">
      <c r="A81" s="28">
        <v>7</v>
      </c>
      <c r="B81" s="2" t="s">
        <v>12</v>
      </c>
      <c r="C81" s="13">
        <v>6854000</v>
      </c>
      <c r="D81" s="2"/>
      <c r="E81" s="5">
        <f t="shared" si="2"/>
        <v>68540</v>
      </c>
      <c r="F81" s="5"/>
      <c r="G81" s="2"/>
      <c r="H81" s="2"/>
    </row>
    <row r="82" spans="1:8" ht="26.1" customHeight="1" x14ac:dyDescent="0.3">
      <c r="A82" s="28">
        <v>8</v>
      </c>
      <c r="B82" s="2" t="s">
        <v>48</v>
      </c>
      <c r="C82" s="13">
        <v>7196000</v>
      </c>
      <c r="D82" s="2"/>
      <c r="E82" s="5">
        <f t="shared" si="2"/>
        <v>71960</v>
      </c>
      <c r="F82" s="5"/>
      <c r="G82" s="2"/>
      <c r="H82" s="2"/>
    </row>
    <row r="83" spans="1:8" ht="26.1" customHeight="1" x14ac:dyDescent="0.3">
      <c r="A83" s="28">
        <v>9</v>
      </c>
      <c r="B83" s="2" t="s">
        <v>61</v>
      </c>
      <c r="C83" s="13">
        <v>9252000</v>
      </c>
      <c r="D83" s="2"/>
      <c r="E83" s="5">
        <f t="shared" si="2"/>
        <v>92520</v>
      </c>
      <c r="F83" s="5"/>
      <c r="G83" s="2"/>
      <c r="H83" s="2"/>
    </row>
    <row r="84" spans="1:8" ht="26.1" customHeight="1" x14ac:dyDescent="0.3">
      <c r="A84" s="28">
        <v>10</v>
      </c>
      <c r="B84" s="1" t="s">
        <v>62</v>
      </c>
      <c r="C84" s="13">
        <v>8120000</v>
      </c>
      <c r="D84" s="2"/>
      <c r="E84" s="5">
        <f t="shared" si="2"/>
        <v>81200</v>
      </c>
      <c r="F84" s="5"/>
      <c r="G84" s="2"/>
      <c r="H84" s="2"/>
    </row>
    <row r="85" spans="1:8" s="4" customFormat="1" ht="26.1" customHeight="1" x14ac:dyDescent="0.3">
      <c r="A85" s="3"/>
      <c r="B85" s="3" t="s">
        <v>19</v>
      </c>
      <c r="C85" s="14">
        <f>SUM(C76:C84)</f>
        <v>81704000</v>
      </c>
      <c r="D85" s="3"/>
      <c r="E85" s="10">
        <f>SUM(E75:E84)</f>
        <v>944520</v>
      </c>
      <c r="F85" s="3"/>
      <c r="G85" s="3"/>
      <c r="H85" s="3"/>
    </row>
    <row r="86" spans="1:8" x14ac:dyDescent="0.3">
      <c r="A86" s="16"/>
      <c r="B86" s="16"/>
      <c r="C86" s="22"/>
      <c r="D86" s="16"/>
      <c r="E86" s="16"/>
      <c r="F86" s="55"/>
      <c r="G86" s="55"/>
      <c r="H86" s="55"/>
    </row>
    <row r="87" spans="1:8" ht="20.100000000000001" customHeight="1" x14ac:dyDescent="0.3">
      <c r="A87" s="48" t="s">
        <v>91</v>
      </c>
      <c r="B87" s="48"/>
      <c r="C87" s="48"/>
      <c r="D87" s="48"/>
      <c r="E87" s="48"/>
      <c r="F87" s="48"/>
      <c r="G87" s="48"/>
      <c r="H87" s="48"/>
    </row>
    <row r="88" spans="1:8" ht="20.100000000000001" customHeight="1" x14ac:dyDescent="0.3">
      <c r="A88" s="48" t="s">
        <v>92</v>
      </c>
      <c r="B88" s="48"/>
      <c r="C88" s="48"/>
      <c r="D88" s="48"/>
      <c r="E88" s="48"/>
      <c r="F88" s="48"/>
      <c r="G88" s="48"/>
      <c r="H88" s="48"/>
    </row>
    <row r="89" spans="1:8" ht="20.100000000000001" customHeight="1" x14ac:dyDescent="0.3">
      <c r="A89" s="48" t="s">
        <v>93</v>
      </c>
      <c r="B89" s="48"/>
      <c r="C89" s="48"/>
      <c r="D89" s="48"/>
      <c r="E89" s="48"/>
      <c r="F89" s="48"/>
      <c r="G89" s="48"/>
      <c r="H89" s="48"/>
    </row>
    <row r="90" spans="1:8" ht="20.100000000000001" customHeight="1" x14ac:dyDescent="0.3">
      <c r="A90" s="48" t="s">
        <v>94</v>
      </c>
      <c r="B90" s="48"/>
      <c r="C90" s="48"/>
      <c r="D90" s="48"/>
      <c r="E90" s="48"/>
      <c r="F90" s="48"/>
      <c r="G90" s="48"/>
      <c r="H90" s="48"/>
    </row>
    <row r="91" spans="1:8" ht="20.100000000000001" customHeight="1" x14ac:dyDescent="0.35">
      <c r="A91" s="49" t="s">
        <v>28</v>
      </c>
      <c r="B91" s="49"/>
      <c r="C91" s="49" t="s">
        <v>29</v>
      </c>
      <c r="D91" s="49"/>
      <c r="E91" s="49"/>
      <c r="F91" s="49" t="s">
        <v>30</v>
      </c>
      <c r="G91" s="49"/>
      <c r="H91" s="49"/>
    </row>
  </sheetData>
  <mergeCells count="45">
    <mergeCell ref="A87:H87"/>
    <mergeCell ref="A88:H88"/>
    <mergeCell ref="A89:H89"/>
    <mergeCell ref="A90:H90"/>
    <mergeCell ref="A91:B91"/>
    <mergeCell ref="C91:E91"/>
    <mergeCell ref="F91:H91"/>
    <mergeCell ref="F86:H86"/>
    <mergeCell ref="A19:H19"/>
    <mergeCell ref="A50:H50"/>
    <mergeCell ref="A51:H51"/>
    <mergeCell ref="A52:H52"/>
    <mergeCell ref="A53:H53"/>
    <mergeCell ref="A54:B54"/>
    <mergeCell ref="C54:E54"/>
    <mergeCell ref="F54:H54"/>
    <mergeCell ref="F49:H49"/>
    <mergeCell ref="A72:H72"/>
    <mergeCell ref="A73:A74"/>
    <mergeCell ref="B73:B74"/>
    <mergeCell ref="C73:C74"/>
    <mergeCell ref="D73:D74"/>
    <mergeCell ref="E73:G73"/>
    <mergeCell ref="H73:H74"/>
    <mergeCell ref="A35:H35"/>
    <mergeCell ref="A36:A37"/>
    <mergeCell ref="B36:B37"/>
    <mergeCell ref="C36:C37"/>
    <mergeCell ref="D36:D37"/>
    <mergeCell ref="E36:G36"/>
    <mergeCell ref="H36:H37"/>
    <mergeCell ref="F15:H15"/>
    <mergeCell ref="A16:H16"/>
    <mergeCell ref="A17:H17"/>
    <mergeCell ref="A18:H18"/>
    <mergeCell ref="A20:B20"/>
    <mergeCell ref="C20:E20"/>
    <mergeCell ref="F20:H20"/>
    <mergeCell ref="A1:H1"/>
    <mergeCell ref="A2:A3"/>
    <mergeCell ref="B2:B3"/>
    <mergeCell ref="C2:C3"/>
    <mergeCell ref="D2:D3"/>
    <mergeCell ref="E2:G2"/>
    <mergeCell ref="H2:H3"/>
  </mergeCells>
  <pageMargins left="0.51181102362204722" right="0" top="0.74803149606299213" bottom="0.74803149606299213" header="0.31496062992125984" footer="0.31496062992125984"/>
  <pageSetup paperSize="9" scale="9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19" workbookViewId="0">
      <selection activeCell="C27" sqref="C27"/>
    </sheetView>
  </sheetViews>
  <sheetFormatPr defaultRowHeight="18.75" x14ac:dyDescent="0.3"/>
  <cols>
    <col min="1" max="1" width="6.28515625" style="1" bestFit="1" customWidth="1"/>
    <col min="2" max="2" width="24.42578125" style="1" bestFit="1" customWidth="1"/>
    <col min="3" max="3" width="17.5703125" style="15" bestFit="1" customWidth="1"/>
    <col min="4" max="4" width="11.28515625" style="1" customWidth="1"/>
    <col min="5" max="5" width="10.28515625" style="1" customWidth="1"/>
    <col min="6" max="6" width="9" style="1" bestFit="1" customWidth="1"/>
    <col min="7" max="7" width="8.85546875" style="1" customWidth="1"/>
    <col min="8" max="8" width="16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66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26" t="s">
        <v>21</v>
      </c>
      <c r="F3" s="26" t="s">
        <v>22</v>
      </c>
      <c r="G3" s="25" t="s">
        <v>4</v>
      </c>
      <c r="H3" s="58"/>
    </row>
    <row r="4" spans="1:8" s="4" customFormat="1" ht="26.1" customHeight="1" x14ac:dyDescent="0.3">
      <c r="A4" s="28">
        <v>1</v>
      </c>
      <c r="B4" s="2" t="s">
        <v>49</v>
      </c>
      <c r="C4" s="13">
        <v>12748000</v>
      </c>
      <c r="D4" s="26"/>
      <c r="E4" s="5">
        <f>C4*1%</f>
        <v>127480</v>
      </c>
      <c r="F4" s="26"/>
      <c r="G4" s="25"/>
      <c r="H4" s="26"/>
    </row>
    <row r="5" spans="1:8" ht="26.1" customHeight="1" x14ac:dyDescent="0.3">
      <c r="A5" s="28">
        <v>2</v>
      </c>
      <c r="B5" s="2" t="s">
        <v>7</v>
      </c>
      <c r="C5" s="13">
        <v>11174000</v>
      </c>
      <c r="D5" s="2"/>
      <c r="E5" s="5">
        <f>C5*1%</f>
        <v>111740</v>
      </c>
      <c r="F5" s="5"/>
      <c r="G5" s="2"/>
      <c r="H5" s="2"/>
    </row>
    <row r="6" spans="1:8" ht="26.1" customHeight="1" x14ac:dyDescent="0.3">
      <c r="A6" s="28">
        <v>3</v>
      </c>
      <c r="B6" s="2" t="s">
        <v>8</v>
      </c>
      <c r="C6" s="13">
        <v>14885000</v>
      </c>
      <c r="D6" s="2"/>
      <c r="E6" s="5">
        <f t="shared" ref="E6:E14" si="0">C6*1%</f>
        <v>148850</v>
      </c>
      <c r="F6" s="5"/>
      <c r="G6" s="2"/>
      <c r="H6" s="2"/>
    </row>
    <row r="7" spans="1:8" ht="26.1" customHeight="1" x14ac:dyDescent="0.3">
      <c r="A7" s="28">
        <v>4</v>
      </c>
      <c r="B7" s="2" t="s">
        <v>58</v>
      </c>
      <c r="C7" s="13">
        <v>7265000</v>
      </c>
      <c r="D7" s="2"/>
      <c r="E7" s="5">
        <f t="shared" si="0"/>
        <v>72650</v>
      </c>
      <c r="F7" s="5"/>
      <c r="G7" s="2"/>
      <c r="H7" s="2"/>
    </row>
    <row r="8" spans="1:8" ht="26.1" customHeight="1" x14ac:dyDescent="0.3">
      <c r="A8" s="28">
        <v>5</v>
      </c>
      <c r="B8" s="2" t="s">
        <v>13</v>
      </c>
      <c r="C8" s="13">
        <v>8689000</v>
      </c>
      <c r="D8" s="2"/>
      <c r="E8" s="5">
        <f t="shared" si="0"/>
        <v>86890</v>
      </c>
      <c r="F8" s="5"/>
      <c r="G8" s="2"/>
      <c r="H8" s="2"/>
    </row>
    <row r="9" spans="1:8" ht="26.1" customHeight="1" x14ac:dyDescent="0.3">
      <c r="A9" s="28">
        <v>6</v>
      </c>
      <c r="B9" s="2" t="s">
        <v>16</v>
      </c>
      <c r="C9" s="13">
        <v>8269000</v>
      </c>
      <c r="D9" s="2"/>
      <c r="E9" s="5">
        <f t="shared" si="0"/>
        <v>82690</v>
      </c>
      <c r="F9" s="5"/>
      <c r="G9" s="2"/>
      <c r="H9" s="2"/>
    </row>
    <row r="10" spans="1:8" ht="26.1" customHeight="1" x14ac:dyDescent="0.3">
      <c r="A10" s="28">
        <v>7</v>
      </c>
      <c r="B10" s="2" t="s">
        <v>12</v>
      </c>
      <c r="C10" s="13">
        <v>6854000</v>
      </c>
      <c r="D10" s="2"/>
      <c r="E10" s="5">
        <f t="shared" si="0"/>
        <v>68540</v>
      </c>
      <c r="F10" s="5"/>
      <c r="G10" s="2"/>
      <c r="H10" s="2"/>
    </row>
    <row r="11" spans="1:8" ht="26.1" customHeight="1" x14ac:dyDescent="0.3">
      <c r="A11" s="28">
        <v>8</v>
      </c>
      <c r="B11" s="2" t="s">
        <v>48</v>
      </c>
      <c r="C11" s="13">
        <v>7196000</v>
      </c>
      <c r="D11" s="2"/>
      <c r="E11" s="5">
        <f t="shared" si="0"/>
        <v>71960</v>
      </c>
      <c r="F11" s="5"/>
      <c r="G11" s="2"/>
      <c r="H11" s="2"/>
    </row>
    <row r="12" spans="1:8" ht="26.1" customHeight="1" x14ac:dyDescent="0.3">
      <c r="A12" s="28">
        <v>9</v>
      </c>
      <c r="B12" s="2" t="s">
        <v>61</v>
      </c>
      <c r="C12" s="13">
        <v>9252000</v>
      </c>
      <c r="D12" s="2"/>
      <c r="E12" s="5">
        <f t="shared" si="0"/>
        <v>92520</v>
      </c>
      <c r="F12" s="5"/>
      <c r="G12" s="2"/>
      <c r="H12" s="2"/>
    </row>
    <row r="13" spans="1:8" ht="26.1" customHeight="1" x14ac:dyDescent="0.3">
      <c r="A13" s="28">
        <v>10</v>
      </c>
      <c r="B13" s="2" t="s">
        <v>62</v>
      </c>
      <c r="C13" s="13">
        <v>8120000</v>
      </c>
      <c r="D13" s="2"/>
      <c r="E13" s="5">
        <f t="shared" ref="E13" si="1">C13*1%</f>
        <v>81200</v>
      </c>
      <c r="F13" s="5"/>
      <c r="G13" s="2"/>
      <c r="H13" s="2"/>
    </row>
    <row r="14" spans="1:8" ht="26.1" customHeight="1" x14ac:dyDescent="0.3">
      <c r="A14" s="28">
        <v>11</v>
      </c>
      <c r="B14" s="2" t="s">
        <v>67</v>
      </c>
      <c r="C14" s="13">
        <v>7470000</v>
      </c>
      <c r="D14" s="2"/>
      <c r="E14" s="5">
        <f t="shared" si="0"/>
        <v>74700</v>
      </c>
      <c r="F14" s="5"/>
      <c r="G14" s="2"/>
      <c r="H14" s="2"/>
    </row>
    <row r="15" spans="1:8" s="4" customFormat="1" ht="26.1" customHeight="1" x14ac:dyDescent="0.3">
      <c r="A15" s="3"/>
      <c r="B15" s="3" t="s">
        <v>19</v>
      </c>
      <c r="C15" s="14">
        <f>SUM(C5:C14)</f>
        <v>89174000</v>
      </c>
      <c r="D15" s="3"/>
      <c r="E15" s="10">
        <f>SUM(E4:E14)</f>
        <v>1019220</v>
      </c>
      <c r="F15" s="3"/>
      <c r="G15" s="3"/>
      <c r="H15" s="3"/>
    </row>
    <row r="16" spans="1:8" x14ac:dyDescent="0.3">
      <c r="A16" s="16"/>
      <c r="B16" s="16"/>
      <c r="C16" s="22"/>
      <c r="D16" s="16"/>
      <c r="E16" s="16"/>
      <c r="F16" s="55"/>
      <c r="G16" s="55"/>
      <c r="H16" s="55"/>
    </row>
    <row r="17" spans="1:8" ht="20.100000000000001" customHeight="1" x14ac:dyDescent="0.3">
      <c r="A17" s="48" t="s">
        <v>95</v>
      </c>
      <c r="B17" s="48"/>
      <c r="C17" s="48"/>
      <c r="D17" s="48"/>
      <c r="E17" s="48"/>
      <c r="F17" s="48"/>
      <c r="G17" s="48"/>
      <c r="H17" s="48"/>
    </row>
    <row r="18" spans="1:8" ht="20.100000000000001" customHeight="1" x14ac:dyDescent="0.3">
      <c r="A18" s="48" t="s">
        <v>96</v>
      </c>
      <c r="B18" s="48"/>
      <c r="C18" s="48"/>
      <c r="D18" s="48"/>
      <c r="E18" s="48"/>
      <c r="F18" s="48"/>
      <c r="G18" s="48"/>
      <c r="H18" s="48"/>
    </row>
    <row r="19" spans="1:8" ht="20.100000000000001" customHeight="1" x14ac:dyDescent="0.3">
      <c r="A19" s="48" t="s">
        <v>97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98</v>
      </c>
      <c r="B20" s="48"/>
      <c r="C20" s="48"/>
      <c r="D20" s="48"/>
      <c r="E20" s="48"/>
      <c r="F20" s="48"/>
      <c r="G20" s="48"/>
      <c r="H20" s="48"/>
    </row>
    <row r="21" spans="1:8" s="7" customFormat="1" ht="19.5" x14ac:dyDescent="0.35">
      <c r="A21" s="49" t="s">
        <v>28</v>
      </c>
      <c r="B21" s="49"/>
      <c r="C21" s="49" t="s">
        <v>29</v>
      </c>
      <c r="D21" s="49"/>
      <c r="E21" s="49"/>
      <c r="F21" s="49" t="s">
        <v>30</v>
      </c>
      <c r="G21" s="49"/>
      <c r="H21" s="49"/>
    </row>
    <row r="22" spans="1:8" s="7" customFormat="1" ht="19.5" x14ac:dyDescent="0.35">
      <c r="A22" s="24"/>
      <c r="B22" s="24"/>
      <c r="C22" s="24"/>
      <c r="D22" s="24"/>
      <c r="E22" s="24"/>
      <c r="F22" s="24"/>
      <c r="G22" s="24"/>
      <c r="H22" s="24"/>
    </row>
    <row r="23" spans="1:8" s="7" customFormat="1" ht="19.5" x14ac:dyDescent="0.35">
      <c r="A23" s="24"/>
      <c r="B23" s="24"/>
      <c r="C23" s="24"/>
      <c r="D23" s="24"/>
      <c r="E23" s="24"/>
      <c r="F23" s="24"/>
      <c r="G23" s="24"/>
      <c r="H23" s="24"/>
    </row>
    <row r="24" spans="1:8" s="7" customFormat="1" ht="19.5" x14ac:dyDescent="0.35">
      <c r="A24" s="24"/>
      <c r="B24" s="24"/>
      <c r="C24" s="24"/>
      <c r="D24" s="24"/>
      <c r="E24" s="24"/>
      <c r="F24" s="24"/>
      <c r="G24" s="24"/>
      <c r="H24" s="24"/>
    </row>
    <row r="25" spans="1:8" s="7" customFormat="1" ht="19.5" x14ac:dyDescent="0.35">
      <c r="A25" s="24"/>
      <c r="B25" s="24"/>
      <c r="C25" s="24"/>
      <c r="D25" s="24"/>
      <c r="E25" s="24"/>
      <c r="F25" s="24"/>
      <c r="G25" s="24"/>
      <c r="H25" s="24"/>
    </row>
    <row r="26" spans="1:8" s="7" customFormat="1" ht="19.5" x14ac:dyDescent="0.35">
      <c r="A26" s="24"/>
      <c r="B26" s="24"/>
      <c r="C26" s="24"/>
      <c r="D26" s="24"/>
      <c r="E26" s="24"/>
      <c r="F26" s="24"/>
      <c r="G26" s="24"/>
      <c r="H26" s="24"/>
    </row>
    <row r="27" spans="1:8" s="7" customFormat="1" ht="19.5" x14ac:dyDescent="0.35">
      <c r="A27" s="24"/>
      <c r="B27" s="24"/>
      <c r="C27" s="24"/>
      <c r="D27" s="24"/>
      <c r="E27" s="24"/>
      <c r="F27" s="24"/>
      <c r="G27" s="24"/>
      <c r="H27" s="24"/>
    </row>
    <row r="28" spans="1:8" s="7" customFormat="1" ht="19.5" x14ac:dyDescent="0.35">
      <c r="A28" s="24"/>
      <c r="B28" s="24"/>
      <c r="C28" s="24"/>
      <c r="D28" s="24"/>
      <c r="E28" s="24"/>
      <c r="F28" s="24"/>
      <c r="G28" s="24"/>
      <c r="H28" s="24"/>
    </row>
    <row r="29" spans="1:8" s="7" customFormat="1" ht="19.5" x14ac:dyDescent="0.35">
      <c r="A29" s="24"/>
      <c r="B29" s="24"/>
      <c r="C29" s="24"/>
      <c r="D29" s="24"/>
      <c r="E29" s="24"/>
      <c r="F29" s="24"/>
      <c r="G29" s="24"/>
      <c r="H29" s="24"/>
    </row>
    <row r="30" spans="1:8" s="7" customFormat="1" ht="19.5" x14ac:dyDescent="0.35">
      <c r="A30" s="24"/>
      <c r="B30" s="24"/>
      <c r="C30" s="24"/>
      <c r="D30" s="24"/>
      <c r="E30" s="24"/>
      <c r="F30" s="24"/>
      <c r="G30" s="24"/>
      <c r="H30" s="24"/>
    </row>
    <row r="31" spans="1:8" s="7" customFormat="1" ht="19.5" x14ac:dyDescent="0.35">
      <c r="A31" s="24"/>
      <c r="B31" s="24"/>
      <c r="C31" s="24"/>
      <c r="D31" s="24"/>
      <c r="E31" s="24"/>
      <c r="F31" s="24"/>
      <c r="G31" s="24"/>
      <c r="H31" s="24"/>
    </row>
    <row r="32" spans="1:8" s="7" customFormat="1" ht="19.5" x14ac:dyDescent="0.35">
      <c r="A32" s="24"/>
      <c r="B32" s="24"/>
      <c r="C32" s="24"/>
      <c r="D32" s="24"/>
      <c r="E32" s="24"/>
      <c r="F32" s="24"/>
      <c r="G32" s="24"/>
      <c r="H32" s="24"/>
    </row>
    <row r="33" spans="1:8" s="7" customFormat="1" ht="19.5" x14ac:dyDescent="0.35">
      <c r="A33" s="24"/>
      <c r="B33" s="24"/>
      <c r="C33" s="24"/>
      <c r="D33" s="24"/>
      <c r="E33" s="24"/>
      <c r="F33" s="24"/>
      <c r="G33" s="24"/>
      <c r="H33" s="24"/>
    </row>
    <row r="34" spans="1:8" x14ac:dyDescent="0.3">
      <c r="A34" s="50" t="s">
        <v>68</v>
      </c>
      <c r="B34" s="50"/>
      <c r="C34" s="50"/>
      <c r="D34" s="50"/>
      <c r="E34" s="50"/>
      <c r="F34" s="50"/>
      <c r="G34" s="50"/>
      <c r="H34" s="50"/>
    </row>
    <row r="35" spans="1:8" ht="18.75" customHeight="1" x14ac:dyDescent="0.3">
      <c r="A35" s="56" t="s">
        <v>1</v>
      </c>
      <c r="B35" s="56" t="s">
        <v>2</v>
      </c>
      <c r="C35" s="57" t="s">
        <v>20</v>
      </c>
      <c r="D35" s="58" t="s">
        <v>24</v>
      </c>
      <c r="E35" s="51" t="s">
        <v>3</v>
      </c>
      <c r="F35" s="51"/>
      <c r="G35" s="51"/>
      <c r="H35" s="58" t="s">
        <v>23</v>
      </c>
    </row>
    <row r="36" spans="1:8" ht="75" x14ac:dyDescent="0.3">
      <c r="A36" s="56"/>
      <c r="B36" s="56"/>
      <c r="C36" s="57"/>
      <c r="D36" s="58"/>
      <c r="E36" s="26" t="s">
        <v>21</v>
      </c>
      <c r="F36" s="26" t="s">
        <v>22</v>
      </c>
      <c r="G36" s="25" t="s">
        <v>4</v>
      </c>
      <c r="H36" s="58"/>
    </row>
    <row r="37" spans="1:8" x14ac:dyDescent="0.3">
      <c r="A37" s="28">
        <v>1</v>
      </c>
      <c r="B37" s="2" t="s">
        <v>49</v>
      </c>
      <c r="C37" s="13">
        <v>12748000</v>
      </c>
      <c r="D37" s="26"/>
      <c r="E37" s="5">
        <f>C37*1%</f>
        <v>127480</v>
      </c>
      <c r="F37" s="26"/>
      <c r="G37" s="25"/>
      <c r="H37" s="26"/>
    </row>
    <row r="38" spans="1:8" x14ac:dyDescent="0.3">
      <c r="A38" s="28">
        <v>2</v>
      </c>
      <c r="B38" s="2" t="s">
        <v>7</v>
      </c>
      <c r="C38" s="13">
        <v>11174000</v>
      </c>
      <c r="D38" s="2"/>
      <c r="E38" s="5">
        <f>C38*1%</f>
        <v>111740</v>
      </c>
      <c r="F38" s="5"/>
      <c r="G38" s="2"/>
      <c r="H38" s="2"/>
    </row>
    <row r="39" spans="1:8" x14ac:dyDescent="0.3">
      <c r="A39" s="28">
        <v>3</v>
      </c>
      <c r="B39" s="2" t="s">
        <v>8</v>
      </c>
      <c r="C39" s="13">
        <v>14885000</v>
      </c>
      <c r="D39" s="2"/>
      <c r="E39" s="5">
        <f t="shared" ref="E39:E47" si="2">C39*1%</f>
        <v>148850</v>
      </c>
      <c r="F39" s="5"/>
      <c r="G39" s="2"/>
      <c r="H39" s="2"/>
    </row>
    <row r="40" spans="1:8" x14ac:dyDescent="0.3">
      <c r="A40" s="28">
        <v>4</v>
      </c>
      <c r="B40" s="2" t="s">
        <v>58</v>
      </c>
      <c r="C40" s="13">
        <v>7265000</v>
      </c>
      <c r="D40" s="2"/>
      <c r="E40" s="5">
        <f t="shared" si="2"/>
        <v>72650</v>
      </c>
      <c r="F40" s="5"/>
      <c r="G40" s="2"/>
      <c r="H40" s="2"/>
    </row>
    <row r="41" spans="1:8" x14ac:dyDescent="0.3">
      <c r="A41" s="28">
        <v>5</v>
      </c>
      <c r="B41" s="2" t="s">
        <v>13</v>
      </c>
      <c r="C41" s="13">
        <v>8689000</v>
      </c>
      <c r="D41" s="2"/>
      <c r="E41" s="5">
        <f t="shared" si="2"/>
        <v>86890</v>
      </c>
      <c r="F41" s="5"/>
      <c r="G41" s="2"/>
      <c r="H41" s="2"/>
    </row>
    <row r="42" spans="1:8" x14ac:dyDescent="0.3">
      <c r="A42" s="28">
        <v>6</v>
      </c>
      <c r="B42" s="2" t="s">
        <v>16</v>
      </c>
      <c r="C42" s="13">
        <v>8269000</v>
      </c>
      <c r="D42" s="2"/>
      <c r="E42" s="5">
        <f t="shared" si="2"/>
        <v>82690</v>
      </c>
      <c r="F42" s="5"/>
      <c r="G42" s="2"/>
      <c r="H42" s="2"/>
    </row>
    <row r="43" spans="1:8" x14ac:dyDescent="0.3">
      <c r="A43" s="28">
        <v>7</v>
      </c>
      <c r="B43" s="2" t="s">
        <v>12</v>
      </c>
      <c r="C43" s="13">
        <v>6854000</v>
      </c>
      <c r="D43" s="2"/>
      <c r="E43" s="5">
        <f t="shared" si="2"/>
        <v>68540</v>
      </c>
      <c r="F43" s="5"/>
      <c r="G43" s="2"/>
      <c r="H43" s="2"/>
    </row>
    <row r="44" spans="1:8" x14ac:dyDescent="0.3">
      <c r="A44" s="28">
        <v>8</v>
      </c>
      <c r="B44" s="2" t="s">
        <v>48</v>
      </c>
      <c r="C44" s="13">
        <v>7196000</v>
      </c>
      <c r="D44" s="2"/>
      <c r="E44" s="5">
        <f t="shared" si="2"/>
        <v>71960</v>
      </c>
      <c r="F44" s="5"/>
      <c r="G44" s="2"/>
      <c r="H44" s="2"/>
    </row>
    <row r="45" spans="1:8" x14ac:dyDescent="0.3">
      <c r="A45" s="28">
        <v>9</v>
      </c>
      <c r="B45" s="2" t="s">
        <v>61</v>
      </c>
      <c r="C45" s="13">
        <v>9252000</v>
      </c>
      <c r="D45" s="2"/>
      <c r="E45" s="5">
        <f t="shared" si="2"/>
        <v>92520</v>
      </c>
      <c r="F45" s="5"/>
      <c r="G45" s="2"/>
      <c r="H45" s="2"/>
    </row>
    <row r="46" spans="1:8" x14ac:dyDescent="0.3">
      <c r="A46" s="28">
        <v>10</v>
      </c>
      <c r="B46" s="2" t="s">
        <v>62</v>
      </c>
      <c r="C46" s="13">
        <v>8120000</v>
      </c>
      <c r="D46" s="2"/>
      <c r="E46" s="5">
        <f t="shared" si="2"/>
        <v>81200</v>
      </c>
      <c r="F46" s="5"/>
      <c r="G46" s="2"/>
      <c r="H46" s="2"/>
    </row>
    <row r="47" spans="1:8" x14ac:dyDescent="0.3">
      <c r="A47" s="28">
        <v>11</v>
      </c>
      <c r="B47" s="2" t="s">
        <v>67</v>
      </c>
      <c r="C47" s="13">
        <v>7470000</v>
      </c>
      <c r="D47" s="2"/>
      <c r="E47" s="5">
        <f t="shared" si="2"/>
        <v>74700</v>
      </c>
      <c r="F47" s="5"/>
      <c r="G47" s="2"/>
      <c r="H47" s="2"/>
    </row>
    <row r="48" spans="1:8" x14ac:dyDescent="0.3">
      <c r="A48" s="3"/>
      <c r="B48" s="3" t="s">
        <v>19</v>
      </c>
      <c r="C48" s="14">
        <f>SUM(C38:C47)</f>
        <v>89174000</v>
      </c>
      <c r="D48" s="3"/>
      <c r="E48" s="10">
        <f>SUM(E37:E47)</f>
        <v>1019220</v>
      </c>
      <c r="F48" s="3"/>
      <c r="G48" s="3"/>
      <c r="H48" s="3"/>
    </row>
    <row r="49" spans="1:8" x14ac:dyDescent="0.3">
      <c r="A49" s="16"/>
      <c r="B49" s="16"/>
      <c r="C49" s="22"/>
      <c r="D49" s="16"/>
      <c r="E49" s="16"/>
      <c r="F49" s="55"/>
      <c r="G49" s="55"/>
      <c r="H49" s="55"/>
    </row>
    <row r="50" spans="1:8" ht="20.100000000000001" customHeight="1" x14ac:dyDescent="0.3">
      <c r="A50" s="48" t="s">
        <v>99</v>
      </c>
      <c r="B50" s="48"/>
      <c r="C50" s="48"/>
      <c r="D50" s="48"/>
      <c r="E50" s="48"/>
      <c r="F50" s="48"/>
      <c r="G50" s="48"/>
      <c r="H50" s="48"/>
    </row>
    <row r="51" spans="1:8" ht="20.100000000000001" customHeight="1" x14ac:dyDescent="0.3">
      <c r="A51" s="48" t="s">
        <v>96</v>
      </c>
      <c r="B51" s="48"/>
      <c r="C51" s="48"/>
      <c r="D51" s="48"/>
      <c r="E51" s="48"/>
      <c r="F51" s="48"/>
      <c r="G51" s="48"/>
      <c r="H51" s="48"/>
    </row>
    <row r="52" spans="1:8" ht="20.100000000000001" customHeight="1" x14ac:dyDescent="0.3">
      <c r="A52" s="48" t="s">
        <v>97</v>
      </c>
      <c r="B52" s="48"/>
      <c r="C52" s="48"/>
      <c r="D52" s="48"/>
      <c r="E52" s="48"/>
      <c r="F52" s="48"/>
      <c r="G52" s="48"/>
      <c r="H52" s="48"/>
    </row>
    <row r="53" spans="1:8" ht="20.100000000000001" customHeight="1" x14ac:dyDescent="0.3">
      <c r="A53" s="48" t="s">
        <v>100</v>
      </c>
      <c r="B53" s="48"/>
      <c r="C53" s="48"/>
      <c r="D53" s="48"/>
      <c r="E53" s="48"/>
      <c r="F53" s="48"/>
      <c r="G53" s="48"/>
      <c r="H53" s="48"/>
    </row>
    <row r="54" spans="1:8" ht="20.100000000000001" customHeight="1" x14ac:dyDescent="0.35">
      <c r="A54" s="49" t="s">
        <v>28</v>
      </c>
      <c r="B54" s="49"/>
      <c r="C54" s="49" t="s">
        <v>29</v>
      </c>
      <c r="D54" s="49"/>
      <c r="E54" s="49"/>
      <c r="F54" s="49" t="s">
        <v>30</v>
      </c>
      <c r="G54" s="49"/>
      <c r="H54" s="49"/>
    </row>
    <row r="55" spans="1:8" ht="20.100000000000001" customHeight="1" x14ac:dyDescent="0.35">
      <c r="A55" s="24"/>
      <c r="B55" s="24"/>
      <c r="C55" s="24"/>
      <c r="D55" s="24"/>
      <c r="E55" s="24"/>
      <c r="F55" s="24"/>
      <c r="G55" s="24"/>
      <c r="H55" s="24"/>
    </row>
    <row r="56" spans="1:8" ht="20.100000000000001" customHeight="1" x14ac:dyDescent="0.35">
      <c r="A56" s="24"/>
      <c r="B56" s="24"/>
      <c r="C56" s="24"/>
      <c r="D56" s="24"/>
      <c r="E56" s="24"/>
      <c r="F56" s="24"/>
      <c r="G56" s="24"/>
      <c r="H56" s="24"/>
    </row>
    <row r="57" spans="1:8" ht="20.100000000000001" customHeight="1" x14ac:dyDescent="0.35">
      <c r="A57" s="24"/>
      <c r="B57" s="24"/>
      <c r="C57" s="24"/>
      <c r="D57" s="24"/>
      <c r="E57" s="24"/>
      <c r="F57" s="24"/>
      <c r="G57" s="24"/>
      <c r="H57" s="24"/>
    </row>
    <row r="58" spans="1:8" ht="20.100000000000001" customHeight="1" x14ac:dyDescent="0.35">
      <c r="A58" s="24"/>
      <c r="B58" s="24"/>
      <c r="C58" s="24"/>
      <c r="D58" s="24"/>
      <c r="E58" s="24"/>
      <c r="F58" s="24"/>
      <c r="G58" s="24"/>
      <c r="H58" s="24"/>
    </row>
    <row r="59" spans="1:8" ht="20.100000000000001" customHeight="1" x14ac:dyDescent="0.35">
      <c r="A59" s="24"/>
      <c r="B59" s="24"/>
      <c r="C59" s="24"/>
      <c r="D59" s="24"/>
      <c r="E59" s="24"/>
      <c r="F59" s="24"/>
      <c r="G59" s="24"/>
      <c r="H59" s="24"/>
    </row>
    <row r="60" spans="1:8" ht="20.100000000000001" customHeight="1" x14ac:dyDescent="0.35">
      <c r="A60" s="24"/>
      <c r="B60" s="24"/>
      <c r="C60" s="24"/>
      <c r="D60" s="24"/>
      <c r="E60" s="24"/>
      <c r="F60" s="24"/>
      <c r="G60" s="24"/>
      <c r="H60" s="24"/>
    </row>
    <row r="61" spans="1:8" ht="20.100000000000001" customHeight="1" x14ac:dyDescent="0.35">
      <c r="A61" s="24"/>
      <c r="B61" s="24"/>
      <c r="C61" s="24"/>
      <c r="D61" s="24"/>
      <c r="E61" s="24"/>
      <c r="F61" s="24"/>
      <c r="G61" s="24"/>
      <c r="H61" s="24"/>
    </row>
    <row r="62" spans="1:8" ht="20.100000000000001" customHeight="1" x14ac:dyDescent="0.35">
      <c r="A62" s="24"/>
      <c r="B62" s="24"/>
      <c r="C62" s="24"/>
      <c r="D62" s="24"/>
      <c r="E62" s="24"/>
      <c r="F62" s="24"/>
      <c r="G62" s="24"/>
      <c r="H62" s="24"/>
    </row>
    <row r="63" spans="1:8" ht="20.100000000000001" customHeight="1" x14ac:dyDescent="0.35">
      <c r="A63" s="24"/>
      <c r="B63" s="24"/>
      <c r="C63" s="24"/>
      <c r="D63" s="24"/>
      <c r="E63" s="24"/>
      <c r="F63" s="24"/>
      <c r="G63" s="24"/>
      <c r="H63" s="24"/>
    </row>
    <row r="64" spans="1:8" ht="20.100000000000001" customHeight="1" x14ac:dyDescent="0.35">
      <c r="A64" s="24"/>
      <c r="B64" s="24"/>
      <c r="C64" s="24"/>
      <c r="D64" s="24"/>
      <c r="E64" s="24"/>
      <c r="F64" s="24"/>
      <c r="G64" s="24"/>
      <c r="H64" s="24"/>
    </row>
    <row r="65" spans="1:8" ht="20.100000000000001" customHeight="1" x14ac:dyDescent="0.35">
      <c r="A65" s="24"/>
      <c r="B65" s="24"/>
      <c r="C65" s="24"/>
      <c r="D65" s="24"/>
      <c r="E65" s="24"/>
      <c r="F65" s="24"/>
      <c r="G65" s="24"/>
      <c r="H65" s="24"/>
    </row>
    <row r="66" spans="1:8" ht="20.100000000000001" customHeight="1" x14ac:dyDescent="0.35">
      <c r="A66" s="24"/>
      <c r="B66" s="24"/>
      <c r="C66" s="24"/>
      <c r="D66" s="24"/>
      <c r="E66" s="24"/>
      <c r="F66" s="24"/>
      <c r="G66" s="24"/>
      <c r="H66" s="24"/>
    </row>
    <row r="67" spans="1:8" ht="20.100000000000001" customHeight="1" x14ac:dyDescent="0.35">
      <c r="A67" s="24"/>
      <c r="B67" s="24"/>
      <c r="C67" s="24"/>
      <c r="D67" s="24"/>
      <c r="E67" s="24"/>
      <c r="F67" s="24"/>
      <c r="G67" s="24"/>
      <c r="H67" s="24"/>
    </row>
    <row r="75" spans="1:8" x14ac:dyDescent="0.3">
      <c r="A75" s="50" t="s">
        <v>101</v>
      </c>
      <c r="B75" s="50"/>
      <c r="C75" s="50"/>
      <c r="D75" s="50"/>
      <c r="E75" s="50"/>
      <c r="F75" s="50"/>
      <c r="G75" s="50"/>
      <c r="H75" s="50"/>
    </row>
    <row r="76" spans="1:8" s="4" customFormat="1" ht="18.75" customHeight="1" x14ac:dyDescent="0.3">
      <c r="A76" s="56" t="s">
        <v>1</v>
      </c>
      <c r="B76" s="56" t="s">
        <v>2</v>
      </c>
      <c r="C76" s="57" t="s">
        <v>20</v>
      </c>
      <c r="D76" s="58" t="s">
        <v>24</v>
      </c>
      <c r="E76" s="51" t="s">
        <v>3</v>
      </c>
      <c r="F76" s="51"/>
      <c r="G76" s="51"/>
      <c r="H76" s="58" t="s">
        <v>23</v>
      </c>
    </row>
    <row r="77" spans="1:8" s="4" customFormat="1" ht="131.25" customHeight="1" x14ac:dyDescent="0.3">
      <c r="A77" s="56"/>
      <c r="B77" s="56"/>
      <c r="C77" s="57"/>
      <c r="D77" s="58"/>
      <c r="E77" s="26" t="s">
        <v>21</v>
      </c>
      <c r="F77" s="26" t="s">
        <v>22</v>
      </c>
      <c r="G77" s="25" t="s">
        <v>4</v>
      </c>
      <c r="H77" s="58"/>
    </row>
    <row r="78" spans="1:8" s="4" customFormat="1" x14ac:dyDescent="0.3">
      <c r="A78" s="28">
        <v>1</v>
      </c>
      <c r="B78" s="2" t="s">
        <v>49</v>
      </c>
      <c r="C78" s="13">
        <v>12748000</v>
      </c>
      <c r="D78" s="26"/>
      <c r="E78" s="5">
        <f>C78*1%</f>
        <v>127480</v>
      </c>
      <c r="F78" s="26"/>
      <c r="G78" s="25"/>
      <c r="H78" s="26"/>
    </row>
    <row r="79" spans="1:8" x14ac:dyDescent="0.3">
      <c r="A79" s="28">
        <v>2</v>
      </c>
      <c r="B79" s="2" t="s">
        <v>7</v>
      </c>
      <c r="C79" s="13">
        <v>11174000</v>
      </c>
      <c r="D79" s="2"/>
      <c r="E79" s="5">
        <f>C79*1%</f>
        <v>111740</v>
      </c>
      <c r="F79" s="5"/>
      <c r="G79" s="2"/>
      <c r="H79" s="2"/>
    </row>
    <row r="80" spans="1:8" x14ac:dyDescent="0.3">
      <c r="A80" s="28">
        <v>3</v>
      </c>
      <c r="B80" s="2" t="s">
        <v>8</v>
      </c>
      <c r="C80" s="13">
        <v>14885000</v>
      </c>
      <c r="D80" s="2"/>
      <c r="E80" s="5">
        <f t="shared" ref="E80:E88" si="3">C80*1%</f>
        <v>148850</v>
      </c>
      <c r="F80" s="5"/>
      <c r="G80" s="2"/>
      <c r="H80" s="2"/>
    </row>
    <row r="81" spans="1:8" x14ac:dyDescent="0.3">
      <c r="A81" s="28">
        <v>4</v>
      </c>
      <c r="B81" s="2" t="s">
        <v>58</v>
      </c>
      <c r="C81" s="13">
        <v>7265000</v>
      </c>
      <c r="D81" s="2"/>
      <c r="E81" s="5">
        <f t="shared" si="3"/>
        <v>72650</v>
      </c>
      <c r="F81" s="5"/>
      <c r="G81" s="2"/>
      <c r="H81" s="2"/>
    </row>
    <row r="82" spans="1:8" x14ac:dyDescent="0.3">
      <c r="A82" s="28">
        <v>5</v>
      </c>
      <c r="B82" s="2" t="s">
        <v>13</v>
      </c>
      <c r="C82" s="13">
        <v>8689000</v>
      </c>
      <c r="D82" s="2"/>
      <c r="E82" s="5">
        <f t="shared" si="3"/>
        <v>86890</v>
      </c>
      <c r="F82" s="5"/>
      <c r="G82" s="2"/>
      <c r="H82" s="2"/>
    </row>
    <row r="83" spans="1:8" x14ac:dyDescent="0.3">
      <c r="A83" s="28">
        <v>6</v>
      </c>
      <c r="B83" s="2" t="s">
        <v>16</v>
      </c>
      <c r="C83" s="13">
        <v>8269000</v>
      </c>
      <c r="D83" s="2"/>
      <c r="E83" s="5">
        <f t="shared" si="3"/>
        <v>82690</v>
      </c>
      <c r="F83" s="5"/>
      <c r="G83" s="2"/>
      <c r="H83" s="2"/>
    </row>
    <row r="84" spans="1:8" x14ac:dyDescent="0.3">
      <c r="A84" s="28">
        <v>7</v>
      </c>
      <c r="B84" s="2" t="s">
        <v>12</v>
      </c>
      <c r="C84" s="13">
        <v>6854000</v>
      </c>
      <c r="D84" s="2"/>
      <c r="E84" s="5">
        <f t="shared" si="3"/>
        <v>68540</v>
      </c>
      <c r="F84" s="5"/>
      <c r="G84" s="2"/>
      <c r="H84" s="2"/>
    </row>
    <row r="85" spans="1:8" x14ac:dyDescent="0.3">
      <c r="A85" s="28">
        <v>8</v>
      </c>
      <c r="B85" s="2" t="s">
        <v>48</v>
      </c>
      <c r="C85" s="13">
        <v>7196000</v>
      </c>
      <c r="D85" s="2"/>
      <c r="E85" s="5">
        <f t="shared" si="3"/>
        <v>71960</v>
      </c>
      <c r="F85" s="5"/>
      <c r="G85" s="2"/>
      <c r="H85" s="2"/>
    </row>
    <row r="86" spans="1:8" x14ac:dyDescent="0.3">
      <c r="A86" s="28">
        <v>9</v>
      </c>
      <c r="B86" s="2" t="s">
        <v>61</v>
      </c>
      <c r="C86" s="13">
        <v>9252000</v>
      </c>
      <c r="D86" s="2"/>
      <c r="E86" s="5">
        <f t="shared" si="3"/>
        <v>92520</v>
      </c>
      <c r="F86" s="5"/>
      <c r="G86" s="2"/>
      <c r="H86" s="2"/>
    </row>
    <row r="87" spans="1:8" x14ac:dyDescent="0.3">
      <c r="A87" s="28">
        <v>10</v>
      </c>
      <c r="B87" s="2" t="s">
        <v>62</v>
      </c>
      <c r="C87" s="13">
        <v>8120000</v>
      </c>
      <c r="D87" s="2"/>
      <c r="E87" s="5">
        <f t="shared" si="3"/>
        <v>81200</v>
      </c>
      <c r="F87" s="5"/>
      <c r="G87" s="2"/>
      <c r="H87" s="2"/>
    </row>
    <row r="88" spans="1:8" x14ac:dyDescent="0.3">
      <c r="A88" s="28">
        <v>11</v>
      </c>
      <c r="B88" s="2" t="s">
        <v>67</v>
      </c>
      <c r="C88" s="13">
        <v>7470000</v>
      </c>
      <c r="D88" s="2"/>
      <c r="E88" s="5">
        <f t="shared" si="3"/>
        <v>74700</v>
      </c>
      <c r="F88" s="5"/>
      <c r="G88" s="2"/>
      <c r="H88" s="2"/>
    </row>
    <row r="89" spans="1:8" s="4" customFormat="1" x14ac:dyDescent="0.3">
      <c r="A89" s="3"/>
      <c r="B89" s="3" t="s">
        <v>19</v>
      </c>
      <c r="C89" s="14">
        <f>SUM(C79:C88)</f>
        <v>89174000</v>
      </c>
      <c r="D89" s="3"/>
      <c r="E89" s="10">
        <f>SUM(E78:E88)</f>
        <v>1019220</v>
      </c>
      <c r="F89" s="3"/>
      <c r="G89" s="3"/>
      <c r="H89" s="3"/>
    </row>
    <row r="90" spans="1:8" x14ac:dyDescent="0.3">
      <c r="A90" s="16"/>
      <c r="B90" s="16"/>
      <c r="C90" s="22"/>
      <c r="D90" s="16"/>
      <c r="E90" s="16"/>
      <c r="F90" s="55"/>
      <c r="G90" s="55"/>
      <c r="H90" s="55"/>
    </row>
    <row r="91" spans="1:8" x14ac:dyDescent="0.3">
      <c r="A91" s="48" t="s">
        <v>102</v>
      </c>
      <c r="B91" s="48"/>
      <c r="C91" s="48"/>
      <c r="D91" s="48"/>
      <c r="E91" s="48"/>
      <c r="F91" s="48"/>
      <c r="G91" s="48"/>
      <c r="H91" s="48"/>
    </row>
    <row r="92" spans="1:8" x14ac:dyDescent="0.3">
      <c r="A92" s="48" t="s">
        <v>96</v>
      </c>
      <c r="B92" s="48"/>
      <c r="C92" s="48"/>
      <c r="D92" s="48"/>
      <c r="E92" s="48"/>
      <c r="F92" s="48"/>
      <c r="G92" s="48"/>
      <c r="H92" s="48"/>
    </row>
    <row r="93" spans="1:8" x14ac:dyDescent="0.3">
      <c r="A93" s="48" t="s">
        <v>97</v>
      </c>
      <c r="B93" s="48"/>
      <c r="C93" s="48"/>
      <c r="D93" s="48"/>
      <c r="E93" s="48"/>
      <c r="F93" s="48"/>
      <c r="G93" s="48"/>
      <c r="H93" s="48"/>
    </row>
    <row r="94" spans="1:8" x14ac:dyDescent="0.3">
      <c r="A94" s="48" t="s">
        <v>103</v>
      </c>
      <c r="B94" s="48"/>
      <c r="C94" s="48"/>
      <c r="D94" s="48"/>
      <c r="E94" s="48"/>
      <c r="F94" s="48"/>
      <c r="G94" s="48"/>
      <c r="H94" s="48"/>
    </row>
    <row r="95" spans="1:8" ht="19.5" x14ac:dyDescent="0.35">
      <c r="A95" s="49" t="s">
        <v>28</v>
      </c>
      <c r="B95" s="49"/>
      <c r="C95" s="49" t="s">
        <v>29</v>
      </c>
      <c r="D95" s="49"/>
      <c r="E95" s="49"/>
      <c r="F95" s="49" t="s">
        <v>30</v>
      </c>
      <c r="G95" s="49"/>
      <c r="H95" s="49"/>
    </row>
  </sheetData>
  <mergeCells count="45">
    <mergeCell ref="A91:H91"/>
    <mergeCell ref="A92:H92"/>
    <mergeCell ref="A93:H93"/>
    <mergeCell ref="A94:H94"/>
    <mergeCell ref="A95:B95"/>
    <mergeCell ref="C95:E95"/>
    <mergeCell ref="F95:H95"/>
    <mergeCell ref="F90:H90"/>
    <mergeCell ref="A20:H20"/>
    <mergeCell ref="A50:H50"/>
    <mergeCell ref="A51:H51"/>
    <mergeCell ref="A52:H52"/>
    <mergeCell ref="A53:H53"/>
    <mergeCell ref="A54:B54"/>
    <mergeCell ref="C54:E54"/>
    <mergeCell ref="F54:H54"/>
    <mergeCell ref="F49:H49"/>
    <mergeCell ref="A75:H75"/>
    <mergeCell ref="A76:A77"/>
    <mergeCell ref="B76:B77"/>
    <mergeCell ref="C76:C77"/>
    <mergeCell ref="D76:D77"/>
    <mergeCell ref="E76:G76"/>
    <mergeCell ref="H76:H77"/>
    <mergeCell ref="A34:H34"/>
    <mergeCell ref="A35:A36"/>
    <mergeCell ref="B35:B36"/>
    <mergeCell ref="C35:C36"/>
    <mergeCell ref="D35:D36"/>
    <mergeCell ref="E35:G35"/>
    <mergeCell ref="H35:H36"/>
    <mergeCell ref="F16:H16"/>
    <mergeCell ref="A17:H17"/>
    <mergeCell ref="A18:H18"/>
    <mergeCell ref="A19:H19"/>
    <mergeCell ref="A21:B21"/>
    <mergeCell ref="C21:E21"/>
    <mergeCell ref="F21:H21"/>
    <mergeCell ref="A1:H1"/>
    <mergeCell ref="A2:A3"/>
    <mergeCell ref="B2:B3"/>
    <mergeCell ref="C2:C3"/>
    <mergeCell ref="D2:D3"/>
    <mergeCell ref="E2:G2"/>
    <mergeCell ref="H2:H3"/>
  </mergeCells>
  <pageMargins left="0.51181102362204722" right="0" top="0.74803149606299213" bottom="0.74803149606299213" header="0.31496062992125984" footer="0.31496062992125984"/>
  <pageSetup paperSize="9" scale="9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22" workbookViewId="0">
      <selection activeCell="C28" sqref="C28"/>
    </sheetView>
  </sheetViews>
  <sheetFormatPr defaultRowHeight="18.75" x14ac:dyDescent="0.3"/>
  <cols>
    <col min="1" max="1" width="6.28515625" style="1" bestFit="1" customWidth="1"/>
    <col min="2" max="2" width="24.42578125" style="1" bestFit="1" customWidth="1"/>
    <col min="3" max="3" width="17.5703125" style="15" bestFit="1" customWidth="1"/>
    <col min="4" max="4" width="11.28515625" style="1" customWidth="1"/>
    <col min="5" max="5" width="10.28515625" style="1" customWidth="1"/>
    <col min="6" max="6" width="9" style="1" bestFit="1" customWidth="1"/>
    <col min="7" max="7" width="8.85546875" style="1" customWidth="1"/>
    <col min="8" max="8" width="16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69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26" t="s">
        <v>21</v>
      </c>
      <c r="F3" s="26" t="s">
        <v>22</v>
      </c>
      <c r="G3" s="25" t="s">
        <v>4</v>
      </c>
      <c r="H3" s="58"/>
    </row>
    <row r="4" spans="1:8" s="4" customFormat="1" ht="26.1" customHeight="1" x14ac:dyDescent="0.3">
      <c r="A4" s="28">
        <v>1</v>
      </c>
      <c r="B4" s="2" t="s">
        <v>49</v>
      </c>
      <c r="C4" s="13">
        <v>12748000</v>
      </c>
      <c r="D4" s="26"/>
      <c r="E4" s="5">
        <f>C4*1%</f>
        <v>127480</v>
      </c>
      <c r="F4" s="26"/>
      <c r="G4" s="25"/>
      <c r="H4" s="26"/>
    </row>
    <row r="5" spans="1:8" ht="26.1" customHeight="1" x14ac:dyDescent="0.3">
      <c r="A5" s="28">
        <v>2</v>
      </c>
      <c r="B5" s="2" t="s">
        <v>7</v>
      </c>
      <c r="C5" s="13">
        <v>11174000</v>
      </c>
      <c r="D5" s="2"/>
      <c r="E5" s="5">
        <f>C5*1%</f>
        <v>111740</v>
      </c>
      <c r="F5" s="5"/>
      <c r="G5" s="2"/>
      <c r="H5" s="2"/>
    </row>
    <row r="6" spans="1:8" ht="26.1" customHeight="1" x14ac:dyDescent="0.3">
      <c r="A6" s="28">
        <v>3</v>
      </c>
      <c r="B6" s="2" t="s">
        <v>8</v>
      </c>
      <c r="C6" s="13">
        <v>14885000</v>
      </c>
      <c r="D6" s="2"/>
      <c r="E6" s="5">
        <f t="shared" ref="E6:E14" si="0">C6*1%</f>
        <v>148850</v>
      </c>
      <c r="F6" s="5"/>
      <c r="G6" s="2"/>
      <c r="H6" s="2"/>
    </row>
    <row r="7" spans="1:8" ht="26.1" customHeight="1" x14ac:dyDescent="0.3">
      <c r="A7" s="28">
        <v>4</v>
      </c>
      <c r="B7" s="2" t="s">
        <v>58</v>
      </c>
      <c r="C7" s="13">
        <v>7265000</v>
      </c>
      <c r="D7" s="2"/>
      <c r="E7" s="5">
        <f t="shared" si="0"/>
        <v>72650</v>
      </c>
      <c r="F7" s="5"/>
      <c r="G7" s="2"/>
      <c r="H7" s="2"/>
    </row>
    <row r="8" spans="1:8" ht="26.1" customHeight="1" x14ac:dyDescent="0.3">
      <c r="A8" s="28">
        <v>5</v>
      </c>
      <c r="B8" s="2" t="s">
        <v>13</v>
      </c>
      <c r="C8" s="13">
        <v>8689000</v>
      </c>
      <c r="D8" s="2"/>
      <c r="E8" s="5">
        <f t="shared" si="0"/>
        <v>86890</v>
      </c>
      <c r="F8" s="5"/>
      <c r="G8" s="2"/>
      <c r="H8" s="2"/>
    </row>
    <row r="9" spans="1:8" ht="26.1" customHeight="1" x14ac:dyDescent="0.3">
      <c r="A9" s="28">
        <v>6</v>
      </c>
      <c r="B9" s="2" t="s">
        <v>16</v>
      </c>
      <c r="C9" s="13">
        <v>8269000</v>
      </c>
      <c r="D9" s="2"/>
      <c r="E9" s="5">
        <f t="shared" si="0"/>
        <v>82690</v>
      </c>
      <c r="F9" s="5"/>
      <c r="G9" s="2"/>
      <c r="H9" s="2"/>
    </row>
    <row r="10" spans="1:8" ht="26.1" customHeight="1" x14ac:dyDescent="0.3">
      <c r="A10" s="28">
        <v>7</v>
      </c>
      <c r="B10" s="2" t="s">
        <v>12</v>
      </c>
      <c r="C10" s="13">
        <v>6854000</v>
      </c>
      <c r="D10" s="2"/>
      <c r="E10" s="5">
        <f t="shared" si="0"/>
        <v>68540</v>
      </c>
      <c r="F10" s="5"/>
      <c r="G10" s="2"/>
      <c r="H10" s="2"/>
    </row>
    <row r="11" spans="1:8" ht="26.1" customHeight="1" x14ac:dyDescent="0.3">
      <c r="A11" s="28">
        <v>8</v>
      </c>
      <c r="B11" s="2" t="s">
        <v>48</v>
      </c>
      <c r="C11" s="13">
        <v>7196000</v>
      </c>
      <c r="D11" s="2"/>
      <c r="E11" s="5">
        <f t="shared" si="0"/>
        <v>71960</v>
      </c>
      <c r="F11" s="5"/>
      <c r="G11" s="2"/>
      <c r="H11" s="2"/>
    </row>
    <row r="12" spans="1:8" ht="26.1" customHeight="1" x14ac:dyDescent="0.3">
      <c r="A12" s="28">
        <v>9</v>
      </c>
      <c r="B12" s="2" t="s">
        <v>61</v>
      </c>
      <c r="C12" s="13">
        <v>9252000</v>
      </c>
      <c r="D12" s="2"/>
      <c r="E12" s="5">
        <f t="shared" si="0"/>
        <v>92520</v>
      </c>
      <c r="F12" s="5"/>
      <c r="G12" s="2"/>
      <c r="H12" s="2"/>
    </row>
    <row r="13" spans="1:8" ht="26.1" customHeight="1" x14ac:dyDescent="0.3">
      <c r="A13" s="28">
        <v>10</v>
      </c>
      <c r="B13" s="2" t="s">
        <v>62</v>
      </c>
      <c r="C13" s="13">
        <v>8120000</v>
      </c>
      <c r="D13" s="2"/>
      <c r="E13" s="5">
        <f t="shared" si="0"/>
        <v>81200</v>
      </c>
      <c r="F13" s="5"/>
      <c r="G13" s="2"/>
      <c r="H13" s="2"/>
    </row>
    <row r="14" spans="1:8" ht="26.1" customHeight="1" x14ac:dyDescent="0.3">
      <c r="A14" s="28">
        <v>11</v>
      </c>
      <c r="B14" s="2" t="s">
        <v>67</v>
      </c>
      <c r="C14" s="13">
        <v>7470000</v>
      </c>
      <c r="D14" s="2"/>
      <c r="E14" s="5">
        <f t="shared" si="0"/>
        <v>74700</v>
      </c>
      <c r="F14" s="5"/>
      <c r="G14" s="2"/>
      <c r="H14" s="2"/>
    </row>
    <row r="15" spans="1:8" s="4" customFormat="1" ht="26.1" customHeight="1" x14ac:dyDescent="0.3">
      <c r="A15" s="3"/>
      <c r="B15" s="3" t="s">
        <v>19</v>
      </c>
      <c r="C15" s="14">
        <f>SUM(C5:C14)</f>
        <v>89174000</v>
      </c>
      <c r="D15" s="3"/>
      <c r="E15" s="10">
        <f>SUM(E4:E14)</f>
        <v>1019220</v>
      </c>
      <c r="F15" s="3"/>
      <c r="G15" s="3"/>
      <c r="H15" s="3"/>
    </row>
    <row r="16" spans="1:8" x14ac:dyDescent="0.3">
      <c r="A16" s="16"/>
      <c r="B16" s="16"/>
      <c r="C16" s="22"/>
      <c r="D16" s="16"/>
      <c r="E16" s="16"/>
      <c r="F16" s="55"/>
      <c r="G16" s="55"/>
      <c r="H16" s="55"/>
    </row>
    <row r="17" spans="1:8" ht="20.100000000000001" customHeight="1" x14ac:dyDescent="0.3">
      <c r="A17" s="48" t="s">
        <v>104</v>
      </c>
      <c r="B17" s="48"/>
      <c r="C17" s="48"/>
      <c r="D17" s="48"/>
      <c r="E17" s="48"/>
      <c r="F17" s="48"/>
      <c r="G17" s="48"/>
      <c r="H17" s="48"/>
    </row>
    <row r="18" spans="1:8" ht="20.100000000000001" customHeight="1" x14ac:dyDescent="0.3">
      <c r="A18" s="48" t="s">
        <v>96</v>
      </c>
      <c r="B18" s="48"/>
      <c r="C18" s="48"/>
      <c r="D18" s="48"/>
      <c r="E18" s="48"/>
      <c r="F18" s="48"/>
      <c r="G18" s="48"/>
      <c r="H18" s="48"/>
    </row>
    <row r="19" spans="1:8" ht="20.100000000000001" customHeight="1" x14ac:dyDescent="0.3">
      <c r="A19" s="48" t="s">
        <v>97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105</v>
      </c>
      <c r="B20" s="48"/>
      <c r="C20" s="48"/>
      <c r="D20" s="48"/>
      <c r="E20" s="48"/>
      <c r="F20" s="48"/>
      <c r="G20" s="48"/>
      <c r="H20" s="48"/>
    </row>
    <row r="21" spans="1:8" s="7" customFormat="1" ht="19.5" x14ac:dyDescent="0.35">
      <c r="A21" s="49" t="s">
        <v>28</v>
      </c>
      <c r="B21" s="49"/>
      <c r="C21" s="49" t="s">
        <v>29</v>
      </c>
      <c r="D21" s="49"/>
      <c r="E21" s="49"/>
      <c r="F21" s="49" t="s">
        <v>30</v>
      </c>
      <c r="G21" s="49"/>
      <c r="H21" s="49"/>
    </row>
    <row r="22" spans="1:8" s="7" customFormat="1" ht="19.5" x14ac:dyDescent="0.35">
      <c r="A22" s="24"/>
      <c r="B22" s="24"/>
      <c r="C22" s="24"/>
      <c r="D22" s="24"/>
      <c r="E22" s="24"/>
      <c r="F22" s="24"/>
      <c r="G22" s="24"/>
      <c r="H22" s="24"/>
    </row>
    <row r="23" spans="1:8" s="7" customFormat="1" ht="19.5" x14ac:dyDescent="0.35">
      <c r="A23" s="24"/>
      <c r="B23" s="24"/>
      <c r="C23" s="24"/>
      <c r="D23" s="24"/>
      <c r="E23" s="24"/>
      <c r="F23" s="24"/>
      <c r="G23" s="24"/>
      <c r="H23" s="24"/>
    </row>
    <row r="24" spans="1:8" s="7" customFormat="1" ht="19.5" x14ac:dyDescent="0.35">
      <c r="A24" s="24"/>
      <c r="B24" s="24"/>
      <c r="C24" s="24"/>
      <c r="D24" s="24"/>
      <c r="E24" s="24"/>
      <c r="F24" s="24"/>
      <c r="G24" s="24"/>
      <c r="H24" s="24"/>
    </row>
    <row r="25" spans="1:8" s="7" customFormat="1" ht="19.5" x14ac:dyDescent="0.35">
      <c r="A25" s="24"/>
      <c r="B25" s="24"/>
      <c r="C25" s="24"/>
      <c r="D25" s="24"/>
      <c r="E25" s="24"/>
      <c r="F25" s="24"/>
      <c r="G25" s="24"/>
      <c r="H25" s="24"/>
    </row>
    <row r="26" spans="1:8" s="7" customFormat="1" ht="19.5" x14ac:dyDescent="0.35">
      <c r="A26" s="24"/>
      <c r="B26" s="24"/>
      <c r="C26" s="24"/>
      <c r="D26" s="24"/>
      <c r="E26" s="24"/>
      <c r="F26" s="24"/>
      <c r="G26" s="24"/>
      <c r="H26" s="24"/>
    </row>
    <row r="27" spans="1:8" s="7" customFormat="1" ht="19.5" x14ac:dyDescent="0.35">
      <c r="A27" s="24"/>
      <c r="B27" s="24"/>
      <c r="C27" s="24"/>
      <c r="D27" s="24"/>
      <c r="E27" s="24"/>
      <c r="F27" s="24"/>
      <c r="G27" s="24"/>
      <c r="H27" s="24"/>
    </row>
    <row r="28" spans="1:8" s="7" customFormat="1" ht="19.5" x14ac:dyDescent="0.35">
      <c r="A28" s="24"/>
      <c r="B28" s="24"/>
      <c r="C28" s="24">
        <f>30</f>
        <v>30</v>
      </c>
      <c r="D28" s="24"/>
      <c r="E28" s="24"/>
      <c r="F28" s="24"/>
      <c r="G28" s="24"/>
      <c r="H28" s="24"/>
    </row>
    <row r="29" spans="1:8" s="7" customFormat="1" ht="19.5" x14ac:dyDescent="0.35">
      <c r="A29" s="24"/>
      <c r="B29" s="24"/>
      <c r="C29" s="24"/>
      <c r="D29" s="24"/>
      <c r="E29" s="24"/>
      <c r="F29" s="24"/>
      <c r="G29" s="24"/>
      <c r="H29" s="24"/>
    </row>
    <row r="30" spans="1:8" s="7" customFormat="1" ht="19.5" x14ac:dyDescent="0.35">
      <c r="A30" s="24"/>
      <c r="B30" s="24"/>
      <c r="C30" s="24"/>
      <c r="D30" s="24"/>
      <c r="E30" s="24"/>
      <c r="F30" s="24"/>
      <c r="G30" s="24"/>
      <c r="H30" s="24"/>
    </row>
    <row r="31" spans="1:8" s="7" customFormat="1" ht="19.5" x14ac:dyDescent="0.35">
      <c r="A31" s="24"/>
      <c r="B31" s="24"/>
      <c r="C31" s="24"/>
      <c r="D31" s="24"/>
      <c r="E31" s="24"/>
      <c r="F31" s="24"/>
      <c r="G31" s="24"/>
      <c r="H31" s="24"/>
    </row>
    <row r="32" spans="1:8" s="7" customFormat="1" ht="19.5" x14ac:dyDescent="0.35">
      <c r="A32" s="24"/>
      <c r="B32" s="24"/>
      <c r="C32" s="24"/>
      <c r="D32" s="24"/>
      <c r="E32" s="24"/>
      <c r="F32" s="24"/>
      <c r="G32" s="24"/>
      <c r="H32" s="24"/>
    </row>
    <row r="33" spans="1:8" s="7" customFormat="1" ht="19.5" x14ac:dyDescent="0.35">
      <c r="A33" s="24"/>
      <c r="B33" s="24"/>
      <c r="C33" s="24"/>
      <c r="D33" s="24"/>
      <c r="E33" s="24"/>
      <c r="F33" s="24"/>
      <c r="G33" s="24"/>
      <c r="H33" s="24"/>
    </row>
    <row r="34" spans="1:8" x14ac:dyDescent="0.3">
      <c r="A34" s="50" t="s">
        <v>70</v>
      </c>
      <c r="B34" s="50"/>
      <c r="C34" s="50"/>
      <c r="D34" s="50"/>
      <c r="E34" s="50"/>
      <c r="F34" s="50"/>
      <c r="G34" s="50"/>
      <c r="H34" s="50"/>
    </row>
    <row r="35" spans="1:8" ht="18.75" customHeight="1" x14ac:dyDescent="0.3">
      <c r="A35" s="56" t="s">
        <v>1</v>
      </c>
      <c r="B35" s="56" t="s">
        <v>2</v>
      </c>
      <c r="C35" s="57" t="s">
        <v>20</v>
      </c>
      <c r="D35" s="58" t="s">
        <v>24</v>
      </c>
      <c r="E35" s="51" t="s">
        <v>3</v>
      </c>
      <c r="F35" s="51"/>
      <c r="G35" s="51"/>
      <c r="H35" s="58" t="s">
        <v>23</v>
      </c>
    </row>
    <row r="36" spans="1:8" ht="75" x14ac:dyDescent="0.3">
      <c r="A36" s="56"/>
      <c r="B36" s="56"/>
      <c r="C36" s="57"/>
      <c r="D36" s="58"/>
      <c r="E36" s="26" t="s">
        <v>21</v>
      </c>
      <c r="F36" s="26" t="s">
        <v>22</v>
      </c>
      <c r="G36" s="25" t="s">
        <v>4</v>
      </c>
      <c r="H36" s="58"/>
    </row>
    <row r="37" spans="1:8" x14ac:dyDescent="0.3">
      <c r="A37" s="28">
        <v>1</v>
      </c>
      <c r="B37" s="2" t="s">
        <v>49</v>
      </c>
      <c r="C37" s="13">
        <v>12748000</v>
      </c>
      <c r="D37" s="26"/>
      <c r="E37" s="5">
        <f>C37*1%</f>
        <v>127480</v>
      </c>
      <c r="F37" s="26"/>
      <c r="G37" s="25"/>
      <c r="H37" s="26"/>
    </row>
    <row r="38" spans="1:8" x14ac:dyDescent="0.3">
      <c r="A38" s="28">
        <v>2</v>
      </c>
      <c r="B38" s="2" t="s">
        <v>7</v>
      </c>
      <c r="C38" s="13">
        <v>11174000</v>
      </c>
      <c r="D38" s="2"/>
      <c r="E38" s="5">
        <f>C38*1%</f>
        <v>111740</v>
      </c>
      <c r="F38" s="5"/>
      <c r="G38" s="2"/>
      <c r="H38" s="2"/>
    </row>
    <row r="39" spans="1:8" x14ac:dyDescent="0.3">
      <c r="A39" s="28">
        <v>3</v>
      </c>
      <c r="B39" s="2" t="s">
        <v>8</v>
      </c>
      <c r="C39" s="13">
        <v>14885000</v>
      </c>
      <c r="D39" s="2"/>
      <c r="E39" s="5">
        <f t="shared" ref="E39:E47" si="1">C39*1%</f>
        <v>148850</v>
      </c>
      <c r="F39" s="5"/>
      <c r="G39" s="2"/>
      <c r="H39" s="2"/>
    </row>
    <row r="40" spans="1:8" x14ac:dyDescent="0.3">
      <c r="A40" s="28">
        <v>4</v>
      </c>
      <c r="B40" s="2" t="s">
        <v>58</v>
      </c>
      <c r="C40" s="13">
        <v>7265000</v>
      </c>
      <c r="D40" s="2"/>
      <c r="E40" s="5">
        <f t="shared" si="1"/>
        <v>72650</v>
      </c>
      <c r="F40" s="5"/>
      <c r="G40" s="2"/>
      <c r="H40" s="2"/>
    </row>
    <row r="41" spans="1:8" x14ac:dyDescent="0.3">
      <c r="A41" s="28">
        <v>5</v>
      </c>
      <c r="B41" s="2" t="s">
        <v>13</v>
      </c>
      <c r="C41" s="13">
        <v>8689000</v>
      </c>
      <c r="D41" s="2"/>
      <c r="E41" s="5">
        <f t="shared" si="1"/>
        <v>86890</v>
      </c>
      <c r="F41" s="5"/>
      <c r="G41" s="2"/>
      <c r="H41" s="2"/>
    </row>
    <row r="42" spans="1:8" x14ac:dyDescent="0.3">
      <c r="A42" s="28">
        <v>6</v>
      </c>
      <c r="B42" s="2" t="s">
        <v>16</v>
      </c>
      <c r="C42" s="13">
        <v>8269000</v>
      </c>
      <c r="D42" s="2"/>
      <c r="E42" s="5">
        <f t="shared" si="1"/>
        <v>82690</v>
      </c>
      <c r="F42" s="5"/>
      <c r="G42" s="2"/>
      <c r="H42" s="2"/>
    </row>
    <row r="43" spans="1:8" x14ac:dyDescent="0.3">
      <c r="A43" s="28">
        <v>7</v>
      </c>
      <c r="B43" s="2" t="s">
        <v>12</v>
      </c>
      <c r="C43" s="13">
        <v>6854000</v>
      </c>
      <c r="D43" s="2"/>
      <c r="E43" s="5">
        <f t="shared" si="1"/>
        <v>68540</v>
      </c>
      <c r="F43" s="5"/>
      <c r="G43" s="2"/>
      <c r="H43" s="2"/>
    </row>
    <row r="44" spans="1:8" x14ac:dyDescent="0.3">
      <c r="A44" s="28">
        <v>8</v>
      </c>
      <c r="B44" s="2" t="s">
        <v>48</v>
      </c>
      <c r="C44" s="13">
        <v>7196000</v>
      </c>
      <c r="D44" s="2"/>
      <c r="E44" s="5">
        <f t="shared" si="1"/>
        <v>71960</v>
      </c>
      <c r="F44" s="5"/>
      <c r="G44" s="2"/>
      <c r="H44" s="2"/>
    </row>
    <row r="45" spans="1:8" x14ac:dyDescent="0.3">
      <c r="A45" s="28">
        <v>9</v>
      </c>
      <c r="B45" s="2" t="s">
        <v>61</v>
      </c>
      <c r="C45" s="13">
        <v>9252000</v>
      </c>
      <c r="D45" s="2"/>
      <c r="E45" s="5">
        <f t="shared" si="1"/>
        <v>92520</v>
      </c>
      <c r="F45" s="5"/>
      <c r="G45" s="2"/>
      <c r="H45" s="2"/>
    </row>
    <row r="46" spans="1:8" x14ac:dyDescent="0.3">
      <c r="A46" s="28">
        <v>10</v>
      </c>
      <c r="B46" s="2" t="s">
        <v>62</v>
      </c>
      <c r="C46" s="13">
        <v>8120000</v>
      </c>
      <c r="D46" s="2"/>
      <c r="E46" s="5">
        <f t="shared" si="1"/>
        <v>81200</v>
      </c>
      <c r="F46" s="5"/>
      <c r="G46" s="2"/>
      <c r="H46" s="2"/>
    </row>
    <row r="47" spans="1:8" x14ac:dyDescent="0.3">
      <c r="A47" s="28">
        <v>11</v>
      </c>
      <c r="B47" s="2" t="s">
        <v>67</v>
      </c>
      <c r="C47" s="13">
        <v>7470000</v>
      </c>
      <c r="D47" s="2"/>
      <c r="E47" s="5">
        <f t="shared" si="1"/>
        <v>74700</v>
      </c>
      <c r="F47" s="5"/>
      <c r="G47" s="2"/>
      <c r="H47" s="2"/>
    </row>
    <row r="48" spans="1:8" x14ac:dyDescent="0.3">
      <c r="A48" s="3"/>
      <c r="B48" s="3" t="s">
        <v>19</v>
      </c>
      <c r="C48" s="14">
        <f>SUM(C38:C47)</f>
        <v>89174000</v>
      </c>
      <c r="D48" s="3"/>
      <c r="E48" s="10">
        <f>SUM(E37:E47)</f>
        <v>1019220</v>
      </c>
      <c r="F48" s="3"/>
      <c r="G48" s="3"/>
      <c r="H48" s="3"/>
    </row>
    <row r="49" spans="1:8" x14ac:dyDescent="0.3">
      <c r="A49" s="16"/>
      <c r="B49" s="16"/>
      <c r="C49" s="22"/>
      <c r="D49" s="16"/>
      <c r="E49" s="16"/>
      <c r="F49" s="55"/>
      <c r="G49" s="55"/>
      <c r="H49" s="55"/>
    </row>
    <row r="50" spans="1:8" ht="20.100000000000001" customHeight="1" x14ac:dyDescent="0.3">
      <c r="A50" s="48" t="s">
        <v>106</v>
      </c>
      <c r="B50" s="48"/>
      <c r="C50" s="48"/>
      <c r="D50" s="48"/>
      <c r="E50" s="48"/>
      <c r="F50" s="48"/>
      <c r="G50" s="48"/>
      <c r="H50" s="48"/>
    </row>
    <row r="51" spans="1:8" ht="20.100000000000001" customHeight="1" x14ac:dyDescent="0.3">
      <c r="A51" s="48" t="s">
        <v>96</v>
      </c>
      <c r="B51" s="48"/>
      <c r="C51" s="48"/>
      <c r="D51" s="48"/>
      <c r="E51" s="48"/>
      <c r="F51" s="48"/>
      <c r="G51" s="48"/>
      <c r="H51" s="48"/>
    </row>
    <row r="52" spans="1:8" ht="20.100000000000001" customHeight="1" x14ac:dyDescent="0.3">
      <c r="A52" s="48" t="s">
        <v>97</v>
      </c>
      <c r="B52" s="48"/>
      <c r="C52" s="48"/>
      <c r="D52" s="48"/>
      <c r="E52" s="48"/>
      <c r="F52" s="48"/>
      <c r="G52" s="48"/>
      <c r="H52" s="48"/>
    </row>
    <row r="53" spans="1:8" ht="20.100000000000001" customHeight="1" x14ac:dyDescent="0.3">
      <c r="A53" s="48" t="s">
        <v>107</v>
      </c>
      <c r="B53" s="48"/>
      <c r="C53" s="48"/>
      <c r="D53" s="48"/>
      <c r="E53" s="48"/>
      <c r="F53" s="48"/>
      <c r="G53" s="48"/>
      <c r="H53" s="48"/>
    </row>
    <row r="54" spans="1:8" ht="20.100000000000001" customHeight="1" x14ac:dyDescent="0.35">
      <c r="A54" s="49" t="s">
        <v>28</v>
      </c>
      <c r="B54" s="49"/>
      <c r="C54" s="49" t="s">
        <v>29</v>
      </c>
      <c r="D54" s="49"/>
      <c r="E54" s="49"/>
      <c r="F54" s="49" t="s">
        <v>30</v>
      </c>
      <c r="G54" s="49"/>
      <c r="H54" s="49"/>
    </row>
    <row r="55" spans="1:8" ht="20.100000000000001" customHeight="1" x14ac:dyDescent="0.35">
      <c r="A55" s="24"/>
      <c r="B55" s="24"/>
      <c r="C55" s="24"/>
      <c r="D55" s="24"/>
      <c r="E55" s="24"/>
      <c r="F55" s="24"/>
      <c r="G55" s="24"/>
      <c r="H55" s="24"/>
    </row>
    <row r="56" spans="1:8" ht="20.100000000000001" customHeight="1" x14ac:dyDescent="0.35">
      <c r="A56" s="24"/>
      <c r="B56" s="24"/>
      <c r="C56" s="24"/>
      <c r="D56" s="24"/>
      <c r="E56" s="24"/>
      <c r="F56" s="24"/>
      <c r="G56" s="24"/>
      <c r="H56" s="24"/>
    </row>
    <row r="57" spans="1:8" ht="20.100000000000001" customHeight="1" x14ac:dyDescent="0.35">
      <c r="A57" s="24"/>
      <c r="B57" s="24"/>
      <c r="C57" s="24"/>
      <c r="D57" s="24"/>
      <c r="E57" s="24"/>
      <c r="F57" s="24"/>
      <c r="G57" s="24"/>
      <c r="H57" s="24"/>
    </row>
    <row r="58" spans="1:8" ht="20.100000000000001" customHeight="1" x14ac:dyDescent="0.35">
      <c r="A58" s="24"/>
      <c r="B58" s="24"/>
      <c r="C58" s="24"/>
      <c r="D58" s="24"/>
      <c r="E58" s="24"/>
      <c r="F58" s="24"/>
      <c r="G58" s="24"/>
      <c r="H58" s="24"/>
    </row>
    <row r="59" spans="1:8" ht="20.100000000000001" customHeight="1" x14ac:dyDescent="0.35">
      <c r="A59" s="24"/>
      <c r="B59" s="24"/>
      <c r="C59" s="24"/>
      <c r="D59" s="24"/>
      <c r="E59" s="24"/>
      <c r="F59" s="24"/>
      <c r="G59" s="24"/>
      <c r="H59" s="24"/>
    </row>
    <row r="60" spans="1:8" ht="20.100000000000001" customHeight="1" x14ac:dyDescent="0.35">
      <c r="A60" s="24"/>
      <c r="B60" s="24"/>
      <c r="C60" s="24"/>
      <c r="D60" s="24"/>
      <c r="E60" s="24"/>
      <c r="F60" s="24"/>
      <c r="G60" s="24"/>
      <c r="H60" s="24"/>
    </row>
    <row r="61" spans="1:8" ht="20.100000000000001" customHeight="1" x14ac:dyDescent="0.35">
      <c r="A61" s="24"/>
      <c r="B61" s="24"/>
      <c r="C61" s="24"/>
      <c r="D61" s="24"/>
      <c r="E61" s="24"/>
      <c r="F61" s="24"/>
      <c r="G61" s="24"/>
      <c r="H61" s="24"/>
    </row>
    <row r="62" spans="1:8" ht="20.100000000000001" customHeight="1" x14ac:dyDescent="0.35">
      <c r="A62" s="24"/>
      <c r="B62" s="24"/>
      <c r="C62" s="24"/>
      <c r="D62" s="24"/>
      <c r="E62" s="24"/>
      <c r="F62" s="24"/>
      <c r="G62" s="24"/>
      <c r="H62" s="24"/>
    </row>
    <row r="63" spans="1:8" ht="20.100000000000001" customHeight="1" x14ac:dyDescent="0.35">
      <c r="A63" s="24"/>
      <c r="B63" s="24"/>
      <c r="C63" s="24"/>
      <c r="D63" s="24"/>
      <c r="E63" s="24"/>
      <c r="F63" s="24"/>
      <c r="G63" s="24"/>
      <c r="H63" s="24"/>
    </row>
    <row r="64" spans="1:8" ht="20.100000000000001" customHeight="1" x14ac:dyDescent="0.35">
      <c r="A64" s="24"/>
      <c r="B64" s="24"/>
      <c r="C64" s="24"/>
      <c r="D64" s="24"/>
      <c r="E64" s="24"/>
      <c r="F64" s="24"/>
      <c r="G64" s="24"/>
      <c r="H64" s="24"/>
    </row>
    <row r="65" spans="1:8" ht="20.100000000000001" customHeight="1" x14ac:dyDescent="0.35">
      <c r="A65" s="24"/>
      <c r="B65" s="24"/>
      <c r="C65" s="24"/>
      <c r="D65" s="24"/>
      <c r="E65" s="24"/>
      <c r="F65" s="24"/>
      <c r="G65" s="24"/>
      <c r="H65" s="24"/>
    </row>
    <row r="66" spans="1:8" ht="20.100000000000001" customHeight="1" x14ac:dyDescent="0.35">
      <c r="A66" s="24"/>
      <c r="B66" s="24"/>
      <c r="C66" s="24"/>
      <c r="D66" s="24"/>
      <c r="E66" s="24"/>
      <c r="F66" s="24"/>
      <c r="G66" s="24"/>
      <c r="H66" s="24"/>
    </row>
    <row r="67" spans="1:8" ht="20.100000000000001" customHeight="1" x14ac:dyDescent="0.35">
      <c r="A67" s="24"/>
      <c r="B67" s="24"/>
      <c r="C67" s="24"/>
      <c r="D67" s="24"/>
      <c r="E67" s="24"/>
      <c r="F67" s="24"/>
      <c r="G67" s="24"/>
      <c r="H67" s="24"/>
    </row>
    <row r="75" spans="1:8" x14ac:dyDescent="0.3">
      <c r="A75" s="50" t="s">
        <v>71</v>
      </c>
      <c r="B75" s="50"/>
      <c r="C75" s="50"/>
      <c r="D75" s="50"/>
      <c r="E75" s="50"/>
      <c r="F75" s="50"/>
      <c r="G75" s="50"/>
      <c r="H75" s="50"/>
    </row>
    <row r="76" spans="1:8" s="4" customFormat="1" ht="18.75" customHeight="1" x14ac:dyDescent="0.3">
      <c r="A76" s="56" t="s">
        <v>1</v>
      </c>
      <c r="B76" s="56" t="s">
        <v>2</v>
      </c>
      <c r="C76" s="57" t="s">
        <v>20</v>
      </c>
      <c r="D76" s="58" t="s">
        <v>24</v>
      </c>
      <c r="E76" s="51" t="s">
        <v>3</v>
      </c>
      <c r="F76" s="51"/>
      <c r="G76" s="51"/>
      <c r="H76" s="58" t="s">
        <v>23</v>
      </c>
    </row>
    <row r="77" spans="1:8" s="4" customFormat="1" ht="131.25" customHeight="1" x14ac:dyDescent="0.3">
      <c r="A77" s="56"/>
      <c r="B77" s="56"/>
      <c r="C77" s="57"/>
      <c r="D77" s="58"/>
      <c r="E77" s="26" t="s">
        <v>21</v>
      </c>
      <c r="F77" s="26" t="s">
        <v>22</v>
      </c>
      <c r="G77" s="25" t="s">
        <v>4</v>
      </c>
      <c r="H77" s="58"/>
    </row>
    <row r="78" spans="1:8" s="4" customFormat="1" x14ac:dyDescent="0.3">
      <c r="A78" s="28">
        <v>1</v>
      </c>
      <c r="B78" s="2" t="s">
        <v>49</v>
      </c>
      <c r="C78" s="13">
        <v>12748000</v>
      </c>
      <c r="D78" s="26"/>
      <c r="E78" s="5">
        <f>C78*1%</f>
        <v>127480</v>
      </c>
      <c r="F78" s="26"/>
      <c r="G78" s="25"/>
      <c r="H78" s="26"/>
    </row>
    <row r="79" spans="1:8" x14ac:dyDescent="0.3">
      <c r="A79" s="28">
        <v>2</v>
      </c>
      <c r="B79" s="2" t="s">
        <v>7</v>
      </c>
      <c r="C79" s="13">
        <v>11174000</v>
      </c>
      <c r="D79" s="2"/>
      <c r="E79" s="5">
        <f>C79*1%</f>
        <v>111740</v>
      </c>
      <c r="F79" s="5"/>
      <c r="G79" s="2"/>
      <c r="H79" s="2"/>
    </row>
    <row r="80" spans="1:8" x14ac:dyDescent="0.3">
      <c r="A80" s="28">
        <v>3</v>
      </c>
      <c r="B80" s="2" t="s">
        <v>8</v>
      </c>
      <c r="C80" s="13">
        <v>14885000</v>
      </c>
      <c r="D80" s="2"/>
      <c r="E80" s="5">
        <f t="shared" ref="E80:E88" si="2">C80*1%</f>
        <v>148850</v>
      </c>
      <c r="F80" s="5"/>
      <c r="G80" s="2"/>
      <c r="H80" s="2"/>
    </row>
    <row r="81" spans="1:8" x14ac:dyDescent="0.3">
      <c r="A81" s="28">
        <v>4</v>
      </c>
      <c r="B81" s="2" t="s">
        <v>58</v>
      </c>
      <c r="C81" s="13">
        <v>7265000</v>
      </c>
      <c r="D81" s="2"/>
      <c r="E81" s="5">
        <f t="shared" si="2"/>
        <v>72650</v>
      </c>
      <c r="F81" s="5"/>
      <c r="G81" s="2"/>
      <c r="H81" s="2"/>
    </row>
    <row r="82" spans="1:8" x14ac:dyDescent="0.3">
      <c r="A82" s="28">
        <v>5</v>
      </c>
      <c r="B82" s="2" t="s">
        <v>13</v>
      </c>
      <c r="C82" s="13">
        <v>8689000</v>
      </c>
      <c r="D82" s="2"/>
      <c r="E82" s="5">
        <f t="shared" si="2"/>
        <v>86890</v>
      </c>
      <c r="F82" s="5"/>
      <c r="G82" s="2"/>
      <c r="H82" s="2"/>
    </row>
    <row r="83" spans="1:8" x14ac:dyDescent="0.3">
      <c r="A83" s="28">
        <v>6</v>
      </c>
      <c r="B83" s="2" t="s">
        <v>16</v>
      </c>
      <c r="C83" s="13">
        <v>8269000</v>
      </c>
      <c r="D83" s="2"/>
      <c r="E83" s="5">
        <f t="shared" si="2"/>
        <v>82690</v>
      </c>
      <c r="F83" s="5"/>
      <c r="G83" s="2"/>
      <c r="H83" s="2"/>
    </row>
    <row r="84" spans="1:8" x14ac:dyDescent="0.3">
      <c r="A84" s="28">
        <v>7</v>
      </c>
      <c r="B84" s="2" t="s">
        <v>12</v>
      </c>
      <c r="C84" s="13">
        <v>6854000</v>
      </c>
      <c r="D84" s="2"/>
      <c r="E84" s="5">
        <f t="shared" si="2"/>
        <v>68540</v>
      </c>
      <c r="F84" s="5"/>
      <c r="G84" s="2"/>
      <c r="H84" s="2"/>
    </row>
    <row r="85" spans="1:8" x14ac:dyDescent="0.3">
      <c r="A85" s="28">
        <v>8</v>
      </c>
      <c r="B85" s="2" t="s">
        <v>48</v>
      </c>
      <c r="C85" s="13">
        <v>7196000</v>
      </c>
      <c r="D85" s="2"/>
      <c r="E85" s="5">
        <f t="shared" si="2"/>
        <v>71960</v>
      </c>
      <c r="F85" s="5"/>
      <c r="G85" s="2"/>
      <c r="H85" s="2"/>
    </row>
    <row r="86" spans="1:8" x14ac:dyDescent="0.3">
      <c r="A86" s="28">
        <v>9</v>
      </c>
      <c r="B86" s="2" t="s">
        <v>61</v>
      </c>
      <c r="C86" s="13">
        <v>9252000</v>
      </c>
      <c r="D86" s="2"/>
      <c r="E86" s="5">
        <f t="shared" si="2"/>
        <v>92520</v>
      </c>
      <c r="F86" s="5"/>
      <c r="G86" s="2"/>
      <c r="H86" s="2"/>
    </row>
    <row r="87" spans="1:8" x14ac:dyDescent="0.3">
      <c r="A87" s="28">
        <v>10</v>
      </c>
      <c r="B87" s="2" t="s">
        <v>62</v>
      </c>
      <c r="C87" s="13">
        <v>8120000</v>
      </c>
      <c r="D87" s="2"/>
      <c r="E87" s="5">
        <f t="shared" si="2"/>
        <v>81200</v>
      </c>
      <c r="F87" s="5"/>
      <c r="G87" s="2"/>
      <c r="H87" s="2"/>
    </row>
    <row r="88" spans="1:8" x14ac:dyDescent="0.3">
      <c r="A88" s="28">
        <v>11</v>
      </c>
      <c r="B88" s="2" t="s">
        <v>67</v>
      </c>
      <c r="C88" s="13">
        <v>7470000</v>
      </c>
      <c r="D88" s="2"/>
      <c r="E88" s="5">
        <f t="shared" si="2"/>
        <v>74700</v>
      </c>
      <c r="F88" s="5"/>
      <c r="G88" s="2"/>
      <c r="H88" s="2"/>
    </row>
    <row r="89" spans="1:8" s="4" customFormat="1" x14ac:dyDescent="0.3">
      <c r="A89" s="3"/>
      <c r="B89" s="3" t="s">
        <v>19</v>
      </c>
      <c r="C89" s="14">
        <f>SUM(C79:C88)</f>
        <v>89174000</v>
      </c>
      <c r="D89" s="3"/>
      <c r="E89" s="10">
        <f>SUM(E78:E88)</f>
        <v>1019220</v>
      </c>
      <c r="F89" s="3"/>
      <c r="G89" s="3"/>
      <c r="H89" s="3"/>
    </row>
    <row r="90" spans="1:8" x14ac:dyDescent="0.3">
      <c r="A90" s="16"/>
      <c r="B90" s="16"/>
      <c r="C90" s="22"/>
      <c r="D90" s="16"/>
      <c r="E90" s="16"/>
      <c r="F90" s="55"/>
      <c r="G90" s="55"/>
      <c r="H90" s="55"/>
    </row>
    <row r="91" spans="1:8" x14ac:dyDescent="0.3">
      <c r="A91" s="48" t="s">
        <v>108</v>
      </c>
      <c r="B91" s="48"/>
      <c r="C91" s="48"/>
      <c r="D91" s="48"/>
      <c r="E91" s="48"/>
      <c r="F91" s="48"/>
      <c r="G91" s="48"/>
      <c r="H91" s="48"/>
    </row>
    <row r="92" spans="1:8" x14ac:dyDescent="0.3">
      <c r="A92" s="48" t="s">
        <v>96</v>
      </c>
      <c r="B92" s="48"/>
      <c r="C92" s="48"/>
      <c r="D92" s="48"/>
      <c r="E92" s="48"/>
      <c r="F92" s="48"/>
      <c r="G92" s="48"/>
      <c r="H92" s="48"/>
    </row>
    <row r="93" spans="1:8" x14ac:dyDescent="0.3">
      <c r="A93" s="48" t="s">
        <v>97</v>
      </c>
      <c r="B93" s="48"/>
      <c r="C93" s="48"/>
      <c r="D93" s="48"/>
      <c r="E93" s="48"/>
      <c r="F93" s="48"/>
      <c r="G93" s="48"/>
      <c r="H93" s="48"/>
    </row>
    <row r="94" spans="1:8" x14ac:dyDescent="0.3">
      <c r="A94" s="48" t="s">
        <v>109</v>
      </c>
      <c r="B94" s="48"/>
      <c r="C94" s="48"/>
      <c r="D94" s="48"/>
      <c r="E94" s="48"/>
      <c r="F94" s="48"/>
      <c r="G94" s="48"/>
      <c r="H94" s="48"/>
    </row>
    <row r="95" spans="1:8" ht="19.5" x14ac:dyDescent="0.35">
      <c r="A95" s="49" t="s">
        <v>28</v>
      </c>
      <c r="B95" s="49"/>
      <c r="C95" s="49" t="s">
        <v>29</v>
      </c>
      <c r="D95" s="49"/>
      <c r="E95" s="49"/>
      <c r="F95" s="49" t="s">
        <v>30</v>
      </c>
      <c r="G95" s="49"/>
      <c r="H95" s="49"/>
    </row>
  </sheetData>
  <mergeCells count="45">
    <mergeCell ref="A75:H75"/>
    <mergeCell ref="A95:B95"/>
    <mergeCell ref="C95:E95"/>
    <mergeCell ref="F95:H95"/>
    <mergeCell ref="H76:H77"/>
    <mergeCell ref="F90:H90"/>
    <mergeCell ref="A91:H91"/>
    <mergeCell ref="A92:H92"/>
    <mergeCell ref="A93:H93"/>
    <mergeCell ref="A94:H94"/>
    <mergeCell ref="A76:A77"/>
    <mergeCell ref="B76:B77"/>
    <mergeCell ref="C76:C77"/>
    <mergeCell ref="D76:D77"/>
    <mergeCell ref="E76:G76"/>
    <mergeCell ref="A53:H53"/>
    <mergeCell ref="A54:B54"/>
    <mergeCell ref="C54:E54"/>
    <mergeCell ref="F54:H54"/>
    <mergeCell ref="F49:H49"/>
    <mergeCell ref="A50:H50"/>
    <mergeCell ref="A51:H51"/>
    <mergeCell ref="A52:H52"/>
    <mergeCell ref="D35:D36"/>
    <mergeCell ref="E35:G35"/>
    <mergeCell ref="H35:H36"/>
    <mergeCell ref="A34:H34"/>
    <mergeCell ref="A35:A36"/>
    <mergeCell ref="B35:B36"/>
    <mergeCell ref="C35:C36"/>
    <mergeCell ref="A1:H1"/>
    <mergeCell ref="A2:A3"/>
    <mergeCell ref="B2:B3"/>
    <mergeCell ref="C2:C3"/>
    <mergeCell ref="D2:D3"/>
    <mergeCell ref="E2:G2"/>
    <mergeCell ref="H2:H3"/>
    <mergeCell ref="F16:H16"/>
    <mergeCell ref="A17:H17"/>
    <mergeCell ref="A18:H18"/>
    <mergeCell ref="A19:H19"/>
    <mergeCell ref="A21:B21"/>
    <mergeCell ref="C21:E21"/>
    <mergeCell ref="F21:H21"/>
    <mergeCell ref="A20:H20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19" workbookViewId="0">
      <selection activeCell="C26" sqref="C26"/>
    </sheetView>
  </sheetViews>
  <sheetFormatPr defaultRowHeight="18.75" x14ac:dyDescent="0.3"/>
  <cols>
    <col min="1" max="1" width="6.28515625" style="1" bestFit="1" customWidth="1"/>
    <col min="2" max="2" width="24.42578125" style="1" bestFit="1" customWidth="1"/>
    <col min="3" max="3" width="17.5703125" style="15" bestFit="1" customWidth="1"/>
    <col min="4" max="4" width="11.28515625" style="1" customWidth="1"/>
    <col min="5" max="5" width="10.28515625" style="1" customWidth="1"/>
    <col min="6" max="6" width="9" style="1" bestFit="1" customWidth="1"/>
    <col min="7" max="7" width="8.85546875" style="1" customWidth="1"/>
    <col min="8" max="8" width="15.570312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110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26" t="s">
        <v>21</v>
      </c>
      <c r="F3" s="26" t="s">
        <v>22</v>
      </c>
      <c r="G3" s="25" t="s">
        <v>4</v>
      </c>
      <c r="H3" s="58"/>
    </row>
    <row r="4" spans="1:8" s="4" customFormat="1" ht="26.1" customHeight="1" x14ac:dyDescent="0.3">
      <c r="A4" s="28">
        <v>1</v>
      </c>
      <c r="B4" s="2" t="s">
        <v>49</v>
      </c>
      <c r="C4" s="13">
        <v>12748000</v>
      </c>
      <c r="D4" s="26"/>
      <c r="E4" s="5">
        <f>C4*1%</f>
        <v>127480</v>
      </c>
      <c r="F4" s="26"/>
      <c r="G4" s="25"/>
      <c r="H4" s="26"/>
    </row>
    <row r="5" spans="1:8" ht="26.1" customHeight="1" x14ac:dyDescent="0.3">
      <c r="A5" s="28">
        <v>2</v>
      </c>
      <c r="B5" s="2" t="s">
        <v>7</v>
      </c>
      <c r="C5" s="13">
        <v>11174000</v>
      </c>
      <c r="D5" s="2"/>
      <c r="E5" s="5">
        <f>C5*1%</f>
        <v>111740</v>
      </c>
      <c r="F5" s="5"/>
      <c r="G5" s="2"/>
      <c r="H5" s="2"/>
    </row>
    <row r="6" spans="1:8" ht="26.1" customHeight="1" x14ac:dyDescent="0.3">
      <c r="A6" s="28">
        <v>3</v>
      </c>
      <c r="B6" s="2" t="s">
        <v>8</v>
      </c>
      <c r="C6" s="13">
        <v>14885000</v>
      </c>
      <c r="D6" s="2"/>
      <c r="E6" s="5">
        <f t="shared" ref="E6:E15" si="0">C6*1%</f>
        <v>148850</v>
      </c>
      <c r="F6" s="5"/>
      <c r="G6" s="2"/>
      <c r="H6" s="2"/>
    </row>
    <row r="7" spans="1:8" ht="26.1" customHeight="1" x14ac:dyDescent="0.3">
      <c r="A7" s="28">
        <v>4</v>
      </c>
      <c r="B7" s="2" t="s">
        <v>58</v>
      </c>
      <c r="C7" s="13">
        <v>7265000</v>
      </c>
      <c r="D7" s="2"/>
      <c r="E7" s="5">
        <f t="shared" si="0"/>
        <v>72650</v>
      </c>
      <c r="F7" s="5"/>
      <c r="G7" s="2"/>
      <c r="H7" s="2"/>
    </row>
    <row r="8" spans="1:8" ht="26.1" customHeight="1" x14ac:dyDescent="0.3">
      <c r="A8" s="28">
        <v>5</v>
      </c>
      <c r="B8" s="2" t="s">
        <v>13</v>
      </c>
      <c r="C8" s="13">
        <v>8689000</v>
      </c>
      <c r="D8" s="2"/>
      <c r="E8" s="5">
        <f t="shared" si="0"/>
        <v>86890</v>
      </c>
      <c r="F8" s="5"/>
      <c r="G8" s="2"/>
      <c r="H8" s="2"/>
    </row>
    <row r="9" spans="1:8" ht="26.1" customHeight="1" x14ac:dyDescent="0.3">
      <c r="A9" s="28">
        <v>6</v>
      </c>
      <c r="B9" s="2" t="s">
        <v>16</v>
      </c>
      <c r="C9" s="13">
        <v>8269000</v>
      </c>
      <c r="D9" s="2"/>
      <c r="E9" s="5">
        <f t="shared" si="0"/>
        <v>82690</v>
      </c>
      <c r="F9" s="5"/>
      <c r="G9" s="2"/>
      <c r="H9" s="2"/>
    </row>
    <row r="10" spans="1:8" ht="26.1" customHeight="1" x14ac:dyDescent="0.3">
      <c r="A10" s="28">
        <v>7</v>
      </c>
      <c r="B10" s="2" t="s">
        <v>12</v>
      </c>
      <c r="C10" s="13">
        <v>6854000</v>
      </c>
      <c r="D10" s="2"/>
      <c r="E10" s="5">
        <f t="shared" si="0"/>
        <v>68540</v>
      </c>
      <c r="F10" s="5"/>
      <c r="G10" s="2"/>
      <c r="H10" s="2"/>
    </row>
    <row r="11" spans="1:8" ht="26.1" customHeight="1" x14ac:dyDescent="0.3">
      <c r="A11" s="28">
        <v>8</v>
      </c>
      <c r="B11" s="2" t="s">
        <v>48</v>
      </c>
      <c r="C11" s="13">
        <v>7196000</v>
      </c>
      <c r="D11" s="2"/>
      <c r="E11" s="5">
        <f t="shared" si="0"/>
        <v>71960</v>
      </c>
      <c r="F11" s="5"/>
      <c r="G11" s="2"/>
      <c r="H11" s="2"/>
    </row>
    <row r="12" spans="1:8" ht="26.1" customHeight="1" x14ac:dyDescent="0.3">
      <c r="A12" s="28">
        <v>9</v>
      </c>
      <c r="B12" s="2" t="s">
        <v>61</v>
      </c>
      <c r="C12" s="13">
        <v>9252000</v>
      </c>
      <c r="D12" s="2"/>
      <c r="E12" s="5">
        <f t="shared" si="0"/>
        <v>92520</v>
      </c>
      <c r="F12" s="5"/>
      <c r="G12" s="2"/>
      <c r="H12" s="2"/>
    </row>
    <row r="13" spans="1:8" ht="26.1" customHeight="1" x14ac:dyDescent="0.3">
      <c r="A13" s="28">
        <v>10</v>
      </c>
      <c r="B13" s="2" t="s">
        <v>62</v>
      </c>
      <c r="C13" s="13">
        <v>8120000</v>
      </c>
      <c r="D13" s="2"/>
      <c r="E13" s="5">
        <f t="shared" si="0"/>
        <v>81200</v>
      </c>
      <c r="F13" s="5"/>
      <c r="G13" s="2"/>
      <c r="H13" s="2"/>
    </row>
    <row r="14" spans="1:8" ht="26.1" customHeight="1" x14ac:dyDescent="0.3">
      <c r="A14" s="28">
        <v>11</v>
      </c>
      <c r="B14" s="2" t="s">
        <v>67</v>
      </c>
      <c r="C14" s="13">
        <v>7470000</v>
      </c>
      <c r="D14" s="2"/>
      <c r="E14" s="5">
        <f t="shared" ref="E14" si="1">C14*1%</f>
        <v>74700</v>
      </c>
      <c r="F14" s="5"/>
      <c r="G14" s="2"/>
      <c r="H14" s="2"/>
    </row>
    <row r="15" spans="1:8" ht="26.1" customHeight="1" x14ac:dyDescent="0.3">
      <c r="A15" s="28">
        <v>12</v>
      </c>
      <c r="B15" s="2" t="s">
        <v>72</v>
      </c>
      <c r="C15" s="13">
        <v>6633000</v>
      </c>
      <c r="D15" s="2"/>
      <c r="E15" s="5">
        <f t="shared" si="0"/>
        <v>66330</v>
      </c>
      <c r="F15" s="5"/>
      <c r="G15" s="2"/>
      <c r="H15" s="2"/>
    </row>
    <row r="16" spans="1:8" s="4" customFormat="1" ht="26.1" customHeight="1" x14ac:dyDescent="0.3">
      <c r="A16" s="3"/>
      <c r="B16" s="3" t="s">
        <v>19</v>
      </c>
      <c r="C16" s="14">
        <f>SUM(C5:C15)</f>
        <v>95807000</v>
      </c>
      <c r="D16" s="3"/>
      <c r="E16" s="10">
        <f>SUM(E4:E15)</f>
        <v>1085550</v>
      </c>
      <c r="F16" s="3"/>
      <c r="G16" s="3"/>
      <c r="H16" s="3"/>
    </row>
    <row r="17" spans="1:8" x14ac:dyDescent="0.3">
      <c r="A17" s="16"/>
      <c r="B17" s="16"/>
      <c r="C17" s="22"/>
      <c r="D17" s="16"/>
      <c r="E17" s="16"/>
      <c r="F17" s="55" t="s">
        <v>52</v>
      </c>
      <c r="G17" s="55"/>
      <c r="H17" s="55"/>
    </row>
    <row r="18" spans="1:8" ht="20.100000000000001" customHeight="1" x14ac:dyDescent="0.3">
      <c r="A18" s="48" t="s">
        <v>112</v>
      </c>
      <c r="B18" s="48"/>
      <c r="C18" s="48"/>
      <c r="D18" s="48"/>
      <c r="E18" s="48"/>
      <c r="F18" s="48"/>
      <c r="G18" s="48"/>
      <c r="H18" s="48"/>
    </row>
    <row r="19" spans="1:8" ht="20.100000000000001" customHeight="1" x14ac:dyDescent="0.3">
      <c r="A19" s="48" t="s">
        <v>111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113</v>
      </c>
      <c r="B20" s="48"/>
      <c r="C20" s="48"/>
      <c r="D20" s="48"/>
      <c r="E20" s="48"/>
      <c r="F20" s="48"/>
      <c r="G20" s="48"/>
      <c r="H20" s="48"/>
    </row>
    <row r="21" spans="1:8" ht="20.100000000000001" customHeight="1" x14ac:dyDescent="0.3">
      <c r="A21" s="48" t="s">
        <v>114</v>
      </c>
      <c r="B21" s="48"/>
      <c r="C21" s="48"/>
      <c r="D21" s="48"/>
      <c r="E21" s="48"/>
      <c r="F21" s="48"/>
      <c r="G21" s="48"/>
      <c r="H21" s="48"/>
    </row>
    <row r="22" spans="1:8" s="7" customFormat="1" ht="19.5" x14ac:dyDescent="0.35">
      <c r="A22" s="49" t="s">
        <v>28</v>
      </c>
      <c r="B22" s="49"/>
      <c r="C22" s="49" t="s">
        <v>29</v>
      </c>
      <c r="D22" s="49"/>
      <c r="E22" s="49"/>
      <c r="F22" s="49" t="s">
        <v>30</v>
      </c>
      <c r="G22" s="49"/>
      <c r="H22" s="49"/>
    </row>
    <row r="23" spans="1:8" s="7" customFormat="1" ht="19.5" x14ac:dyDescent="0.35">
      <c r="A23" s="24"/>
      <c r="B23" s="24"/>
      <c r="C23" s="24"/>
      <c r="D23" s="24"/>
      <c r="E23" s="24"/>
      <c r="F23" s="24"/>
      <c r="G23" s="24"/>
      <c r="H23" s="24"/>
    </row>
    <row r="24" spans="1:8" s="7" customFormat="1" ht="19.5" x14ac:dyDescent="0.35">
      <c r="A24" s="24"/>
      <c r="B24" s="24"/>
      <c r="C24" s="24"/>
      <c r="D24" s="24"/>
      <c r="E24" s="24"/>
      <c r="F24" s="24"/>
      <c r="G24" s="24"/>
      <c r="H24" s="24"/>
    </row>
    <row r="25" spans="1:8" s="7" customFormat="1" ht="19.5" x14ac:dyDescent="0.35">
      <c r="A25" s="24"/>
      <c r="B25" s="24"/>
      <c r="C25" s="24"/>
      <c r="D25" s="24"/>
      <c r="E25" s="24"/>
      <c r="F25" s="24"/>
      <c r="G25" s="24"/>
      <c r="H25" s="24"/>
    </row>
    <row r="26" spans="1:8" s="7" customFormat="1" ht="82.5" customHeight="1" x14ac:dyDescent="0.35">
      <c r="A26" s="24"/>
      <c r="B26" s="24"/>
      <c r="C26" s="24"/>
      <c r="D26" s="24"/>
      <c r="E26" s="24"/>
      <c r="F26" s="24"/>
      <c r="G26" s="24"/>
      <c r="H26" s="24"/>
    </row>
    <row r="27" spans="1:8" s="7" customFormat="1" ht="19.5" x14ac:dyDescent="0.35">
      <c r="A27" s="24"/>
      <c r="B27" s="24"/>
      <c r="C27" s="24"/>
      <c r="D27" s="24"/>
      <c r="E27" s="24"/>
      <c r="F27" s="24"/>
      <c r="G27" s="24"/>
      <c r="H27" s="24"/>
    </row>
    <row r="28" spans="1:8" s="7" customFormat="1" ht="19.5" x14ac:dyDescent="0.35">
      <c r="A28" s="24"/>
      <c r="B28" s="24"/>
      <c r="C28" s="24"/>
      <c r="D28" s="24"/>
      <c r="E28" s="24"/>
      <c r="F28" s="24"/>
      <c r="G28" s="24"/>
      <c r="H28" s="24"/>
    </row>
    <row r="29" spans="1:8" s="7" customFormat="1" ht="19.5" x14ac:dyDescent="0.35">
      <c r="A29" s="24"/>
      <c r="B29" s="24"/>
      <c r="C29" s="24"/>
      <c r="D29" s="24"/>
      <c r="E29" s="24"/>
      <c r="F29" s="24"/>
      <c r="G29" s="24"/>
      <c r="H29" s="24"/>
    </row>
    <row r="30" spans="1:8" x14ac:dyDescent="0.3">
      <c r="A30" s="50" t="s">
        <v>73</v>
      </c>
      <c r="B30" s="50"/>
      <c r="C30" s="50"/>
      <c r="D30" s="50"/>
      <c r="E30" s="50"/>
      <c r="F30" s="50"/>
      <c r="G30" s="50"/>
      <c r="H30" s="50"/>
    </row>
    <row r="31" spans="1:8" x14ac:dyDescent="0.3">
      <c r="A31" s="56" t="s">
        <v>1</v>
      </c>
      <c r="B31" s="56" t="s">
        <v>2</v>
      </c>
      <c r="C31" s="57" t="s">
        <v>20</v>
      </c>
      <c r="D31" s="58" t="s">
        <v>24</v>
      </c>
      <c r="E31" s="51" t="s">
        <v>3</v>
      </c>
      <c r="F31" s="51"/>
      <c r="G31" s="51"/>
      <c r="H31" s="58" t="s">
        <v>23</v>
      </c>
    </row>
    <row r="32" spans="1:8" ht="75" x14ac:dyDescent="0.3">
      <c r="A32" s="56"/>
      <c r="B32" s="56"/>
      <c r="C32" s="57"/>
      <c r="D32" s="58"/>
      <c r="E32" s="26" t="s">
        <v>21</v>
      </c>
      <c r="F32" s="26" t="s">
        <v>22</v>
      </c>
      <c r="G32" s="25" t="s">
        <v>4</v>
      </c>
      <c r="H32" s="58"/>
    </row>
    <row r="33" spans="1:8" ht="26.1" customHeight="1" x14ac:dyDescent="0.3">
      <c r="A33" s="28">
        <v>1</v>
      </c>
      <c r="B33" s="2" t="s">
        <v>49</v>
      </c>
      <c r="C33" s="13">
        <v>12748000</v>
      </c>
      <c r="D33" s="26"/>
      <c r="E33" s="5">
        <f>C33*1%</f>
        <v>127480</v>
      </c>
      <c r="F33" s="26"/>
      <c r="G33" s="25"/>
      <c r="H33" s="26"/>
    </row>
    <row r="34" spans="1:8" ht="26.1" customHeight="1" x14ac:dyDescent="0.3">
      <c r="A34" s="28">
        <v>2</v>
      </c>
      <c r="B34" s="2" t="s">
        <v>7</v>
      </c>
      <c r="C34" s="13">
        <v>11174000</v>
      </c>
      <c r="D34" s="2"/>
      <c r="E34" s="5">
        <f>C34*1%</f>
        <v>111740</v>
      </c>
      <c r="F34" s="5"/>
      <c r="G34" s="2"/>
      <c r="H34" s="2"/>
    </row>
    <row r="35" spans="1:8" ht="26.1" customHeight="1" x14ac:dyDescent="0.3">
      <c r="A35" s="28">
        <v>3</v>
      </c>
      <c r="B35" s="2" t="s">
        <v>8</v>
      </c>
      <c r="C35" s="13">
        <v>14885000</v>
      </c>
      <c r="D35" s="2"/>
      <c r="E35" s="5">
        <f t="shared" ref="E35:E44" si="2">C35*1%</f>
        <v>148850</v>
      </c>
      <c r="F35" s="5"/>
      <c r="G35" s="2"/>
      <c r="H35" s="2"/>
    </row>
    <row r="36" spans="1:8" ht="26.1" customHeight="1" x14ac:dyDescent="0.3">
      <c r="A36" s="28">
        <v>4</v>
      </c>
      <c r="B36" s="2" t="s">
        <v>58</v>
      </c>
      <c r="C36" s="13">
        <v>7265000</v>
      </c>
      <c r="D36" s="2"/>
      <c r="E36" s="5">
        <f t="shared" si="2"/>
        <v>72650</v>
      </c>
      <c r="F36" s="5"/>
      <c r="G36" s="2"/>
      <c r="H36" s="2"/>
    </row>
    <row r="37" spans="1:8" ht="26.1" customHeight="1" x14ac:dyDescent="0.3">
      <c r="A37" s="28">
        <v>5</v>
      </c>
      <c r="B37" s="2" t="s">
        <v>13</v>
      </c>
      <c r="C37" s="13">
        <v>8689000</v>
      </c>
      <c r="D37" s="2"/>
      <c r="E37" s="5">
        <f t="shared" si="2"/>
        <v>86890</v>
      </c>
      <c r="F37" s="5"/>
      <c r="G37" s="2"/>
      <c r="H37" s="2"/>
    </row>
    <row r="38" spans="1:8" ht="26.1" customHeight="1" x14ac:dyDescent="0.3">
      <c r="A38" s="28">
        <v>6</v>
      </c>
      <c r="B38" s="2" t="s">
        <v>16</v>
      </c>
      <c r="C38" s="13">
        <v>8269000</v>
      </c>
      <c r="D38" s="2"/>
      <c r="E38" s="5">
        <f t="shared" si="2"/>
        <v>82690</v>
      </c>
      <c r="F38" s="5"/>
      <c r="G38" s="2"/>
      <c r="H38" s="2"/>
    </row>
    <row r="39" spans="1:8" ht="26.1" customHeight="1" x14ac:dyDescent="0.3">
      <c r="A39" s="28">
        <v>7</v>
      </c>
      <c r="B39" s="2" t="s">
        <v>12</v>
      </c>
      <c r="C39" s="13">
        <v>6854000</v>
      </c>
      <c r="D39" s="2"/>
      <c r="E39" s="5">
        <f t="shared" si="2"/>
        <v>68540</v>
      </c>
      <c r="F39" s="5"/>
      <c r="G39" s="2"/>
      <c r="H39" s="2"/>
    </row>
    <row r="40" spans="1:8" ht="26.1" customHeight="1" x14ac:dyDescent="0.3">
      <c r="A40" s="28">
        <v>8</v>
      </c>
      <c r="B40" s="2" t="s">
        <v>48</v>
      </c>
      <c r="C40" s="13">
        <v>7196000</v>
      </c>
      <c r="D40" s="2"/>
      <c r="E40" s="5">
        <f t="shared" si="2"/>
        <v>71960</v>
      </c>
      <c r="F40" s="5"/>
      <c r="G40" s="2"/>
      <c r="H40" s="2"/>
    </row>
    <row r="41" spans="1:8" ht="26.1" customHeight="1" x14ac:dyDescent="0.3">
      <c r="A41" s="28">
        <v>9</v>
      </c>
      <c r="B41" s="2" t="s">
        <v>61</v>
      </c>
      <c r="C41" s="13">
        <v>9252000</v>
      </c>
      <c r="D41" s="2"/>
      <c r="E41" s="5">
        <f t="shared" si="2"/>
        <v>92520</v>
      </c>
      <c r="F41" s="5"/>
      <c r="G41" s="2"/>
      <c r="H41" s="2"/>
    </row>
    <row r="42" spans="1:8" ht="26.1" customHeight="1" x14ac:dyDescent="0.3">
      <c r="A42" s="28">
        <v>10</v>
      </c>
      <c r="B42" s="2" t="s">
        <v>62</v>
      </c>
      <c r="C42" s="13">
        <v>8120000</v>
      </c>
      <c r="D42" s="2"/>
      <c r="E42" s="5">
        <f t="shared" si="2"/>
        <v>81200</v>
      </c>
      <c r="F42" s="5"/>
      <c r="G42" s="2"/>
      <c r="H42" s="2"/>
    </row>
    <row r="43" spans="1:8" ht="26.1" customHeight="1" x14ac:dyDescent="0.3">
      <c r="A43" s="28">
        <v>11</v>
      </c>
      <c r="B43" s="2" t="s">
        <v>67</v>
      </c>
      <c r="C43" s="13">
        <v>7470000</v>
      </c>
      <c r="D43" s="2"/>
      <c r="E43" s="5">
        <f t="shared" si="2"/>
        <v>74700</v>
      </c>
      <c r="F43" s="5"/>
      <c r="G43" s="2"/>
      <c r="H43" s="2"/>
    </row>
    <row r="44" spans="1:8" ht="26.1" customHeight="1" x14ac:dyDescent="0.3">
      <c r="A44" s="28">
        <v>12</v>
      </c>
      <c r="B44" s="2" t="s">
        <v>72</v>
      </c>
      <c r="C44" s="13">
        <v>6633000</v>
      </c>
      <c r="D44" s="2"/>
      <c r="E44" s="5">
        <f t="shared" si="2"/>
        <v>66330</v>
      </c>
      <c r="F44" s="5"/>
      <c r="G44" s="2"/>
      <c r="H44" s="2"/>
    </row>
    <row r="45" spans="1:8" ht="26.1" customHeight="1" x14ac:dyDescent="0.3">
      <c r="A45" s="3"/>
      <c r="B45" s="3" t="s">
        <v>19</v>
      </c>
      <c r="C45" s="14">
        <f>SUM(C34:C44)</f>
        <v>95807000</v>
      </c>
      <c r="D45" s="3"/>
      <c r="E45" s="10">
        <f>SUM(E33:E44)</f>
        <v>1085550</v>
      </c>
      <c r="F45" s="3"/>
      <c r="G45" s="3"/>
      <c r="H45" s="3"/>
    </row>
    <row r="46" spans="1:8" x14ac:dyDescent="0.3">
      <c r="A46" s="16"/>
      <c r="B46" s="16"/>
      <c r="C46" s="22"/>
      <c r="D46" s="16"/>
      <c r="E46" s="16"/>
      <c r="F46" s="55" t="s">
        <v>52</v>
      </c>
      <c r="G46" s="55"/>
      <c r="H46" s="55"/>
    </row>
    <row r="47" spans="1:8" ht="20.100000000000001" customHeight="1" x14ac:dyDescent="0.3">
      <c r="A47" s="48" t="s">
        <v>115</v>
      </c>
      <c r="B47" s="48"/>
      <c r="C47" s="48"/>
      <c r="D47" s="48"/>
      <c r="E47" s="48"/>
      <c r="F47" s="48"/>
      <c r="G47" s="48"/>
      <c r="H47" s="48"/>
    </row>
    <row r="48" spans="1:8" ht="20.100000000000001" customHeight="1" x14ac:dyDescent="0.3">
      <c r="A48" s="48" t="s">
        <v>111</v>
      </c>
      <c r="B48" s="48"/>
      <c r="C48" s="48"/>
      <c r="D48" s="48"/>
      <c r="E48" s="48"/>
      <c r="F48" s="48"/>
      <c r="G48" s="48"/>
      <c r="H48" s="48"/>
    </row>
    <row r="49" spans="1:8" ht="20.100000000000001" customHeight="1" x14ac:dyDescent="0.3">
      <c r="A49" s="48" t="s">
        <v>113</v>
      </c>
      <c r="B49" s="48"/>
      <c r="C49" s="48"/>
      <c r="D49" s="48"/>
      <c r="E49" s="48"/>
      <c r="F49" s="48"/>
      <c r="G49" s="48"/>
      <c r="H49" s="48"/>
    </row>
    <row r="50" spans="1:8" ht="20.100000000000001" customHeight="1" x14ac:dyDescent="0.3">
      <c r="A50" s="48" t="s">
        <v>116</v>
      </c>
      <c r="B50" s="48"/>
      <c r="C50" s="48"/>
      <c r="D50" s="48"/>
      <c r="E50" s="48"/>
      <c r="F50" s="48"/>
      <c r="G50" s="48"/>
      <c r="H50" s="48"/>
    </row>
    <row r="51" spans="1:8" ht="15" customHeight="1" x14ac:dyDescent="0.35">
      <c r="A51" s="49" t="s">
        <v>28</v>
      </c>
      <c r="B51" s="49"/>
      <c r="C51" s="49" t="s">
        <v>29</v>
      </c>
      <c r="D51" s="49"/>
      <c r="E51" s="49"/>
      <c r="F51" s="49" t="s">
        <v>30</v>
      </c>
      <c r="G51" s="49"/>
      <c r="H51" s="49"/>
    </row>
    <row r="60" spans="1:8" ht="49.5" customHeight="1" x14ac:dyDescent="0.3"/>
    <row r="65" spans="1:8" x14ac:dyDescent="0.3">
      <c r="A65" s="50" t="s">
        <v>74</v>
      </c>
      <c r="B65" s="50"/>
      <c r="C65" s="50"/>
      <c r="D65" s="50"/>
      <c r="E65" s="50"/>
      <c r="F65" s="50"/>
      <c r="G65" s="50"/>
      <c r="H65" s="50"/>
    </row>
    <row r="66" spans="1:8" s="4" customFormat="1" ht="18.75" customHeight="1" x14ac:dyDescent="0.3">
      <c r="A66" s="56" t="s">
        <v>1</v>
      </c>
      <c r="B66" s="56" t="s">
        <v>2</v>
      </c>
      <c r="C66" s="57" t="s">
        <v>20</v>
      </c>
      <c r="D66" s="58" t="s">
        <v>24</v>
      </c>
      <c r="E66" s="51" t="s">
        <v>3</v>
      </c>
      <c r="F66" s="51"/>
      <c r="G66" s="51"/>
      <c r="H66" s="58" t="s">
        <v>23</v>
      </c>
    </row>
    <row r="67" spans="1:8" s="4" customFormat="1" ht="131.25" customHeight="1" x14ac:dyDescent="0.3">
      <c r="A67" s="56"/>
      <c r="B67" s="56"/>
      <c r="C67" s="57"/>
      <c r="D67" s="58"/>
      <c r="E67" s="26" t="s">
        <v>21</v>
      </c>
      <c r="F67" s="26" t="s">
        <v>22</v>
      </c>
      <c r="G67" s="25" t="s">
        <v>4</v>
      </c>
      <c r="H67" s="58"/>
    </row>
    <row r="68" spans="1:8" s="4" customFormat="1" ht="26.1" customHeight="1" x14ac:dyDescent="0.3">
      <c r="A68" s="28">
        <v>1</v>
      </c>
      <c r="B68" s="2" t="s">
        <v>49</v>
      </c>
      <c r="C68" s="13">
        <v>12748000</v>
      </c>
      <c r="D68" s="26"/>
      <c r="E68" s="5">
        <f>C68*1%</f>
        <v>127480</v>
      </c>
      <c r="F68" s="26"/>
      <c r="G68" s="25"/>
      <c r="H68" s="26"/>
    </row>
    <row r="69" spans="1:8" ht="26.1" customHeight="1" x14ac:dyDescent="0.3">
      <c r="A69" s="28">
        <v>2</v>
      </c>
      <c r="B69" s="2" t="s">
        <v>7</v>
      </c>
      <c r="C69" s="13">
        <v>11174000</v>
      </c>
      <c r="D69" s="2"/>
      <c r="E69" s="5">
        <f>C69*1%</f>
        <v>111740</v>
      </c>
      <c r="F69" s="5"/>
      <c r="G69" s="2"/>
      <c r="H69" s="2"/>
    </row>
    <row r="70" spans="1:8" ht="26.1" customHeight="1" x14ac:dyDescent="0.3">
      <c r="A70" s="28">
        <v>3</v>
      </c>
      <c r="B70" s="2" t="s">
        <v>8</v>
      </c>
      <c r="C70" s="13">
        <v>14885000</v>
      </c>
      <c r="D70" s="2"/>
      <c r="E70" s="5">
        <f t="shared" ref="E70:E79" si="3">C70*1%</f>
        <v>148850</v>
      </c>
      <c r="F70" s="5"/>
      <c r="G70" s="2"/>
      <c r="H70" s="2"/>
    </row>
    <row r="71" spans="1:8" ht="26.1" customHeight="1" x14ac:dyDescent="0.3">
      <c r="A71" s="28">
        <v>4</v>
      </c>
      <c r="B71" s="2" t="s">
        <v>58</v>
      </c>
      <c r="C71" s="13">
        <v>7265000</v>
      </c>
      <c r="D71" s="2"/>
      <c r="E71" s="5">
        <f t="shared" si="3"/>
        <v>72650</v>
      </c>
      <c r="F71" s="5"/>
      <c r="G71" s="2"/>
      <c r="H71" s="2"/>
    </row>
    <row r="72" spans="1:8" ht="26.1" customHeight="1" x14ac:dyDescent="0.3">
      <c r="A72" s="28">
        <v>5</v>
      </c>
      <c r="B72" s="2" t="s">
        <v>13</v>
      </c>
      <c r="C72" s="13">
        <v>8689000</v>
      </c>
      <c r="D72" s="2"/>
      <c r="E72" s="5">
        <f t="shared" si="3"/>
        <v>86890</v>
      </c>
      <c r="F72" s="5"/>
      <c r="G72" s="2"/>
      <c r="H72" s="2"/>
    </row>
    <row r="73" spans="1:8" ht="26.1" customHeight="1" x14ac:dyDescent="0.3">
      <c r="A73" s="28">
        <v>6</v>
      </c>
      <c r="B73" s="2" t="s">
        <v>16</v>
      </c>
      <c r="C73" s="13">
        <v>8269000</v>
      </c>
      <c r="D73" s="2"/>
      <c r="E73" s="5">
        <f t="shared" si="3"/>
        <v>82690</v>
      </c>
      <c r="F73" s="5"/>
      <c r="G73" s="2"/>
      <c r="H73" s="2"/>
    </row>
    <row r="74" spans="1:8" ht="26.1" customHeight="1" x14ac:dyDescent="0.3">
      <c r="A74" s="28">
        <v>7</v>
      </c>
      <c r="B74" s="2" t="s">
        <v>12</v>
      </c>
      <c r="C74" s="13">
        <v>6854000</v>
      </c>
      <c r="D74" s="2"/>
      <c r="E74" s="5">
        <f t="shared" si="3"/>
        <v>68540</v>
      </c>
      <c r="F74" s="5"/>
      <c r="G74" s="2"/>
      <c r="H74" s="2"/>
    </row>
    <row r="75" spans="1:8" ht="26.1" customHeight="1" x14ac:dyDescent="0.3">
      <c r="A75" s="28">
        <v>8</v>
      </c>
      <c r="B75" s="2" t="s">
        <v>48</v>
      </c>
      <c r="C75" s="13">
        <v>7196000</v>
      </c>
      <c r="D75" s="2"/>
      <c r="E75" s="5">
        <f t="shared" si="3"/>
        <v>71960</v>
      </c>
      <c r="F75" s="5"/>
      <c r="G75" s="2"/>
      <c r="H75" s="2"/>
    </row>
    <row r="76" spans="1:8" ht="26.1" customHeight="1" x14ac:dyDescent="0.3">
      <c r="A76" s="28">
        <v>9</v>
      </c>
      <c r="B76" s="2" t="s">
        <v>61</v>
      </c>
      <c r="C76" s="13">
        <v>9252000</v>
      </c>
      <c r="D76" s="2"/>
      <c r="E76" s="5">
        <f t="shared" si="3"/>
        <v>92520</v>
      </c>
      <c r="F76" s="5"/>
      <c r="G76" s="2"/>
      <c r="H76" s="2"/>
    </row>
    <row r="77" spans="1:8" ht="26.1" customHeight="1" x14ac:dyDescent="0.3">
      <c r="A77" s="28">
        <v>10</v>
      </c>
      <c r="B77" s="2" t="s">
        <v>62</v>
      </c>
      <c r="C77" s="13">
        <v>8120000</v>
      </c>
      <c r="D77" s="2"/>
      <c r="E77" s="5">
        <f t="shared" si="3"/>
        <v>81200</v>
      </c>
      <c r="F77" s="5"/>
      <c r="G77" s="2"/>
      <c r="H77" s="2"/>
    </row>
    <row r="78" spans="1:8" ht="26.1" customHeight="1" x14ac:dyDescent="0.3">
      <c r="A78" s="28">
        <v>11</v>
      </c>
      <c r="B78" s="2" t="s">
        <v>67</v>
      </c>
      <c r="C78" s="13">
        <v>7470000</v>
      </c>
      <c r="D78" s="2"/>
      <c r="E78" s="5">
        <f t="shared" si="3"/>
        <v>74700</v>
      </c>
      <c r="F78" s="5"/>
      <c r="G78" s="2"/>
      <c r="H78" s="2"/>
    </row>
    <row r="79" spans="1:8" ht="26.1" customHeight="1" x14ac:dyDescent="0.3">
      <c r="A79" s="28">
        <v>12</v>
      </c>
      <c r="B79" s="2" t="s">
        <v>72</v>
      </c>
      <c r="C79" s="13">
        <v>6633000</v>
      </c>
      <c r="D79" s="2"/>
      <c r="E79" s="5">
        <f t="shared" si="3"/>
        <v>66330</v>
      </c>
      <c r="F79" s="5"/>
      <c r="G79" s="2"/>
      <c r="H79" s="2"/>
    </row>
    <row r="80" spans="1:8" s="4" customFormat="1" ht="26.1" customHeight="1" x14ac:dyDescent="0.3">
      <c r="A80" s="3"/>
      <c r="B80" s="3" t="s">
        <v>19</v>
      </c>
      <c r="C80" s="14">
        <f>SUM(C69:C79)</f>
        <v>95807000</v>
      </c>
      <c r="D80" s="3"/>
      <c r="E80" s="10">
        <f>SUM(E68:E79)</f>
        <v>1085550</v>
      </c>
      <c r="F80" s="3"/>
      <c r="G80" s="3"/>
      <c r="H80" s="3"/>
    </row>
    <row r="81" spans="1:8" x14ac:dyDescent="0.3">
      <c r="A81" s="16"/>
      <c r="B81" s="16"/>
      <c r="C81" s="22"/>
      <c r="D81" s="16"/>
      <c r="E81" s="16"/>
      <c r="F81" s="55"/>
      <c r="G81" s="55"/>
      <c r="H81" s="55"/>
    </row>
    <row r="82" spans="1:8" ht="20.100000000000001" customHeight="1" x14ac:dyDescent="0.3">
      <c r="A82" s="48" t="s">
        <v>117</v>
      </c>
      <c r="B82" s="48"/>
      <c r="C82" s="48"/>
      <c r="D82" s="48"/>
      <c r="E82" s="48"/>
      <c r="F82" s="48"/>
      <c r="G82" s="48"/>
      <c r="H82" s="48"/>
    </row>
    <row r="83" spans="1:8" ht="20.100000000000001" customHeight="1" x14ac:dyDescent="0.3">
      <c r="A83" s="48" t="s">
        <v>111</v>
      </c>
      <c r="B83" s="48"/>
      <c r="C83" s="48"/>
      <c r="D83" s="48"/>
      <c r="E83" s="48"/>
      <c r="F83" s="48"/>
      <c r="G83" s="48"/>
      <c r="H83" s="48"/>
    </row>
    <row r="84" spans="1:8" ht="20.100000000000001" customHeight="1" x14ac:dyDescent="0.3">
      <c r="A84" s="48" t="s">
        <v>113</v>
      </c>
      <c r="B84" s="48"/>
      <c r="C84" s="48"/>
      <c r="D84" s="48"/>
      <c r="E84" s="48"/>
      <c r="F84" s="48"/>
      <c r="G84" s="48"/>
      <c r="H84" s="48"/>
    </row>
    <row r="85" spans="1:8" ht="20.100000000000001" customHeight="1" x14ac:dyDescent="0.3">
      <c r="A85" s="48" t="s">
        <v>118</v>
      </c>
      <c r="B85" s="48"/>
      <c r="C85" s="48"/>
      <c r="D85" s="48"/>
      <c r="E85" s="48"/>
      <c r="F85" s="48"/>
      <c r="G85" s="48"/>
      <c r="H85" s="48"/>
    </row>
    <row r="86" spans="1:8" ht="20.100000000000001" customHeight="1" x14ac:dyDescent="0.35">
      <c r="A86" s="49" t="s">
        <v>28</v>
      </c>
      <c r="B86" s="49"/>
      <c r="C86" s="49" t="s">
        <v>29</v>
      </c>
      <c r="D86" s="49"/>
      <c r="E86" s="49"/>
      <c r="F86" s="49" t="s">
        <v>30</v>
      </c>
      <c r="G86" s="49"/>
      <c r="H86" s="49"/>
    </row>
  </sheetData>
  <mergeCells count="45">
    <mergeCell ref="A86:B86"/>
    <mergeCell ref="C86:E86"/>
    <mergeCell ref="F86:H86"/>
    <mergeCell ref="A82:H82"/>
    <mergeCell ref="A83:H83"/>
    <mergeCell ref="A84:H84"/>
    <mergeCell ref="A85:H85"/>
    <mergeCell ref="F81:H81"/>
    <mergeCell ref="A21:H21"/>
    <mergeCell ref="A47:H47"/>
    <mergeCell ref="A48:H48"/>
    <mergeCell ref="A49:H49"/>
    <mergeCell ref="A50:H50"/>
    <mergeCell ref="F46:H46"/>
    <mergeCell ref="A65:H65"/>
    <mergeCell ref="A66:A67"/>
    <mergeCell ref="B66:B67"/>
    <mergeCell ref="C66:C67"/>
    <mergeCell ref="D66:D67"/>
    <mergeCell ref="E66:G66"/>
    <mergeCell ref="H66:H67"/>
    <mergeCell ref="A30:H30"/>
    <mergeCell ref="A31:A32"/>
    <mergeCell ref="A51:B51"/>
    <mergeCell ref="C51:E51"/>
    <mergeCell ref="F51:H51"/>
    <mergeCell ref="F17:H17"/>
    <mergeCell ref="A18:H18"/>
    <mergeCell ref="A19:H19"/>
    <mergeCell ref="A20:H20"/>
    <mergeCell ref="A22:B22"/>
    <mergeCell ref="C22:E22"/>
    <mergeCell ref="F22:H22"/>
    <mergeCell ref="B31:B32"/>
    <mergeCell ref="C31:C32"/>
    <mergeCell ref="D31:D32"/>
    <mergeCell ref="E31:G31"/>
    <mergeCell ref="H31:H32"/>
    <mergeCell ref="A1:H1"/>
    <mergeCell ref="A2:A3"/>
    <mergeCell ref="B2:B3"/>
    <mergeCell ref="C2:C3"/>
    <mergeCell ref="D2:D3"/>
    <mergeCell ref="E2:G2"/>
    <mergeCell ref="H2:H3"/>
  </mergeCells>
  <pageMargins left="0.51181102362204722" right="0" top="0.74803149606299213" bottom="0.74803149606299213" header="0.31496062992125984" footer="0.31496062992125984"/>
  <pageSetup paperSize="9" scale="9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79" workbookViewId="0">
      <selection activeCell="F104" sqref="F104"/>
    </sheetView>
  </sheetViews>
  <sheetFormatPr defaultRowHeight="18.75" x14ac:dyDescent="0.3"/>
  <cols>
    <col min="1" max="1" width="6.28515625" style="1" bestFit="1" customWidth="1"/>
    <col min="2" max="2" width="24.42578125" style="1" bestFit="1" customWidth="1"/>
    <col min="3" max="3" width="17.5703125" style="15" bestFit="1" customWidth="1"/>
    <col min="4" max="4" width="11.28515625" style="1" customWidth="1"/>
    <col min="5" max="5" width="10.28515625" style="1" customWidth="1"/>
    <col min="6" max="6" width="9" style="1" bestFit="1" customWidth="1"/>
    <col min="7" max="7" width="8.85546875" style="1" customWidth="1"/>
    <col min="8" max="8" width="15.570312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161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38" t="s">
        <v>21</v>
      </c>
      <c r="F3" s="38" t="s">
        <v>22</v>
      </c>
      <c r="G3" s="37" t="s">
        <v>4</v>
      </c>
      <c r="H3" s="58"/>
    </row>
    <row r="4" spans="1:8" s="4" customFormat="1" ht="26.1" customHeight="1" x14ac:dyDescent="0.3">
      <c r="A4" s="28">
        <v>1</v>
      </c>
      <c r="B4" s="2" t="s">
        <v>49</v>
      </c>
      <c r="C4" s="13">
        <v>12748000</v>
      </c>
      <c r="D4" s="38"/>
      <c r="E4" s="5">
        <f>C4*1%</f>
        <v>127480</v>
      </c>
      <c r="F4" s="38"/>
      <c r="G4" s="37"/>
      <c r="H4" s="38"/>
    </row>
    <row r="5" spans="1:8" ht="26.1" customHeight="1" x14ac:dyDescent="0.3">
      <c r="A5" s="28">
        <v>2</v>
      </c>
      <c r="B5" s="2" t="s">
        <v>7</v>
      </c>
      <c r="C5" s="13">
        <v>11174000</v>
      </c>
      <c r="D5" s="2"/>
      <c r="E5" s="5">
        <f>C5*1%</f>
        <v>111740</v>
      </c>
      <c r="F5" s="5"/>
      <c r="G5" s="2"/>
      <c r="H5" s="2"/>
    </row>
    <row r="6" spans="1:8" ht="26.1" customHeight="1" x14ac:dyDescent="0.3">
      <c r="A6" s="28">
        <v>3</v>
      </c>
      <c r="B6" s="2" t="s">
        <v>8</v>
      </c>
      <c r="C6" s="13">
        <v>14885000</v>
      </c>
      <c r="D6" s="2"/>
      <c r="E6" s="5">
        <f t="shared" ref="E6:E15" si="0">C6*1%</f>
        <v>148850</v>
      </c>
      <c r="F6" s="5"/>
      <c r="G6" s="2"/>
      <c r="H6" s="2"/>
    </row>
    <row r="7" spans="1:8" ht="26.1" customHeight="1" x14ac:dyDescent="0.3">
      <c r="A7" s="28">
        <v>4</v>
      </c>
      <c r="B7" s="2" t="s">
        <v>58</v>
      </c>
      <c r="C7" s="13">
        <v>7265000</v>
      </c>
      <c r="D7" s="2"/>
      <c r="E7" s="5">
        <f t="shared" si="0"/>
        <v>72650</v>
      </c>
      <c r="F7" s="5"/>
      <c r="G7" s="2"/>
      <c r="H7" s="2"/>
    </row>
    <row r="8" spans="1:8" ht="26.1" customHeight="1" x14ac:dyDescent="0.3">
      <c r="A8" s="28">
        <v>5</v>
      </c>
      <c r="B8" s="2" t="s">
        <v>13</v>
      </c>
      <c r="C8" s="13">
        <v>8689000</v>
      </c>
      <c r="D8" s="2"/>
      <c r="E8" s="5">
        <f t="shared" si="0"/>
        <v>86890</v>
      </c>
      <c r="F8" s="5"/>
      <c r="G8" s="2"/>
      <c r="H8" s="2"/>
    </row>
    <row r="9" spans="1:8" ht="26.1" customHeight="1" x14ac:dyDescent="0.3">
      <c r="A9" s="28">
        <v>6</v>
      </c>
      <c r="B9" s="2" t="s">
        <v>16</v>
      </c>
      <c r="C9" s="13">
        <v>8269000</v>
      </c>
      <c r="D9" s="2"/>
      <c r="E9" s="5">
        <f t="shared" si="0"/>
        <v>82690</v>
      </c>
      <c r="F9" s="5"/>
      <c r="G9" s="2"/>
      <c r="H9" s="2"/>
    </row>
    <row r="10" spans="1:8" ht="26.1" customHeight="1" x14ac:dyDescent="0.3">
      <c r="A10" s="28">
        <v>7</v>
      </c>
      <c r="B10" s="2" t="s">
        <v>12</v>
      </c>
      <c r="C10" s="13">
        <v>6854000</v>
      </c>
      <c r="D10" s="2"/>
      <c r="E10" s="5">
        <f t="shared" si="0"/>
        <v>68540</v>
      </c>
      <c r="F10" s="5"/>
      <c r="G10" s="2"/>
      <c r="H10" s="2"/>
    </row>
    <row r="11" spans="1:8" ht="26.1" customHeight="1" x14ac:dyDescent="0.3">
      <c r="A11" s="28">
        <v>8</v>
      </c>
      <c r="B11" s="2" t="s">
        <v>48</v>
      </c>
      <c r="C11" s="13">
        <v>7196000</v>
      </c>
      <c r="D11" s="2"/>
      <c r="E11" s="5">
        <f t="shared" si="0"/>
        <v>71960</v>
      </c>
      <c r="F11" s="5"/>
      <c r="G11" s="2"/>
      <c r="H11" s="2"/>
    </row>
    <row r="12" spans="1:8" ht="26.1" customHeight="1" x14ac:dyDescent="0.3">
      <c r="A12" s="28">
        <v>9</v>
      </c>
      <c r="B12" s="2" t="s">
        <v>61</v>
      </c>
      <c r="C12" s="13">
        <v>9252000</v>
      </c>
      <c r="D12" s="2"/>
      <c r="E12" s="5">
        <f t="shared" si="0"/>
        <v>92520</v>
      </c>
      <c r="F12" s="5"/>
      <c r="G12" s="2"/>
      <c r="H12" s="2"/>
    </row>
    <row r="13" spans="1:8" ht="26.1" customHeight="1" x14ac:dyDescent="0.3">
      <c r="A13" s="28">
        <v>10</v>
      </c>
      <c r="B13" s="2" t="s">
        <v>62</v>
      </c>
      <c r="C13" s="13">
        <v>8120000</v>
      </c>
      <c r="D13" s="2"/>
      <c r="E13" s="5">
        <f t="shared" si="0"/>
        <v>81200</v>
      </c>
      <c r="F13" s="5"/>
      <c r="G13" s="2"/>
      <c r="H13" s="2"/>
    </row>
    <row r="14" spans="1:8" ht="26.1" customHeight="1" x14ac:dyDescent="0.3">
      <c r="A14" s="28">
        <v>11</v>
      </c>
      <c r="B14" s="2" t="s">
        <v>67</v>
      </c>
      <c r="C14" s="13">
        <v>7470000</v>
      </c>
      <c r="D14" s="2"/>
      <c r="E14" s="5">
        <f t="shared" si="0"/>
        <v>74700</v>
      </c>
      <c r="F14" s="5"/>
      <c r="G14" s="2"/>
      <c r="H14" s="2"/>
    </row>
    <row r="15" spans="1:8" ht="26.1" customHeight="1" x14ac:dyDescent="0.3">
      <c r="A15" s="28">
        <v>12</v>
      </c>
      <c r="B15" s="2" t="s">
        <v>72</v>
      </c>
      <c r="C15" s="13">
        <v>6633000</v>
      </c>
      <c r="D15" s="2"/>
      <c r="E15" s="5">
        <f t="shared" si="0"/>
        <v>66330</v>
      </c>
      <c r="F15" s="5"/>
      <c r="G15" s="2"/>
      <c r="H15" s="2"/>
    </row>
    <row r="16" spans="1:8" s="4" customFormat="1" ht="26.1" customHeight="1" x14ac:dyDescent="0.3">
      <c r="A16" s="3"/>
      <c r="B16" s="3" t="s">
        <v>19</v>
      </c>
      <c r="C16" s="14">
        <f>SUM(C5:C15)</f>
        <v>95807000</v>
      </c>
      <c r="D16" s="3"/>
      <c r="E16" s="10">
        <f>SUM(E4:E15)</f>
        <v>1085550</v>
      </c>
      <c r="F16" s="3"/>
      <c r="G16" s="3"/>
      <c r="H16" s="3"/>
    </row>
    <row r="17" spans="1:8" x14ac:dyDescent="0.3">
      <c r="A17" s="16"/>
      <c r="B17" s="16"/>
      <c r="C17" s="22"/>
      <c r="D17" s="16"/>
      <c r="E17" s="16"/>
      <c r="F17" s="55" t="s">
        <v>52</v>
      </c>
      <c r="G17" s="55"/>
      <c r="H17" s="55"/>
    </row>
    <row r="18" spans="1:8" ht="20.100000000000001" customHeight="1" x14ac:dyDescent="0.3">
      <c r="A18" s="48" t="s">
        <v>162</v>
      </c>
      <c r="B18" s="48"/>
      <c r="C18" s="48"/>
      <c r="D18" s="48"/>
      <c r="E18" s="48"/>
      <c r="F18" s="48"/>
      <c r="G18" s="48"/>
      <c r="H18" s="48"/>
    </row>
    <row r="19" spans="1:8" ht="20.100000000000001" customHeight="1" x14ac:dyDescent="0.3">
      <c r="A19" s="48" t="s">
        <v>111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113</v>
      </c>
      <c r="B20" s="48"/>
      <c r="C20" s="48"/>
      <c r="D20" s="48"/>
      <c r="E20" s="48"/>
      <c r="F20" s="48"/>
      <c r="G20" s="48"/>
      <c r="H20" s="48"/>
    </row>
    <row r="21" spans="1:8" ht="20.100000000000001" customHeight="1" x14ac:dyDescent="0.3">
      <c r="A21" s="48" t="s">
        <v>114</v>
      </c>
      <c r="B21" s="48"/>
      <c r="C21" s="48"/>
      <c r="D21" s="48"/>
      <c r="E21" s="48"/>
      <c r="F21" s="48"/>
      <c r="G21" s="48"/>
      <c r="H21" s="48"/>
    </row>
    <row r="22" spans="1:8" s="7" customFormat="1" ht="19.5" x14ac:dyDescent="0.35">
      <c r="A22" s="49" t="s">
        <v>28</v>
      </c>
      <c r="B22" s="49"/>
      <c r="C22" s="49" t="s">
        <v>29</v>
      </c>
      <c r="D22" s="49"/>
      <c r="E22" s="49"/>
      <c r="F22" s="49" t="s">
        <v>30</v>
      </c>
      <c r="G22" s="49"/>
      <c r="H22" s="49"/>
    </row>
    <row r="23" spans="1:8" s="7" customFormat="1" ht="19.5" x14ac:dyDescent="0.35">
      <c r="A23" s="36"/>
      <c r="B23" s="36"/>
      <c r="C23" s="36"/>
      <c r="D23" s="36"/>
      <c r="E23" s="36"/>
      <c r="F23" s="36"/>
      <c r="G23" s="36"/>
      <c r="H23" s="36"/>
    </row>
    <row r="24" spans="1:8" s="7" customFormat="1" ht="19.5" x14ac:dyDescent="0.35">
      <c r="A24" s="36"/>
      <c r="B24" s="36"/>
      <c r="C24" s="36"/>
      <c r="D24" s="36"/>
      <c r="E24" s="36"/>
      <c r="F24" s="36"/>
      <c r="G24" s="36"/>
      <c r="H24" s="36"/>
    </row>
    <row r="25" spans="1:8" s="7" customFormat="1" ht="19.5" x14ac:dyDescent="0.35">
      <c r="A25" s="36"/>
      <c r="B25" s="36"/>
      <c r="C25" s="36"/>
      <c r="D25" s="36"/>
      <c r="E25" s="36"/>
      <c r="F25" s="36"/>
      <c r="G25" s="36"/>
      <c r="H25" s="36"/>
    </row>
    <row r="26" spans="1:8" s="7" customFormat="1" ht="82.5" customHeight="1" x14ac:dyDescent="0.35">
      <c r="A26" s="36"/>
      <c r="B26" s="36"/>
      <c r="C26" s="36"/>
      <c r="D26" s="36"/>
      <c r="E26" s="36"/>
      <c r="F26" s="36"/>
      <c r="G26" s="36"/>
      <c r="H26" s="36"/>
    </row>
    <row r="27" spans="1:8" s="7" customFormat="1" ht="19.5" x14ac:dyDescent="0.35">
      <c r="A27" s="36"/>
      <c r="B27" s="36"/>
      <c r="C27" s="36"/>
      <c r="D27" s="36"/>
      <c r="E27" s="36"/>
      <c r="F27" s="36"/>
      <c r="G27" s="36"/>
      <c r="H27" s="36"/>
    </row>
    <row r="28" spans="1:8" s="7" customFormat="1" ht="19.5" x14ac:dyDescent="0.35">
      <c r="A28" s="36"/>
      <c r="B28" s="36"/>
      <c r="C28" s="36"/>
      <c r="D28" s="36"/>
      <c r="E28" s="36"/>
      <c r="F28" s="36"/>
      <c r="G28" s="36"/>
      <c r="H28" s="36"/>
    </row>
    <row r="29" spans="1:8" s="7" customFormat="1" ht="19.5" x14ac:dyDescent="0.35">
      <c r="A29" s="36"/>
      <c r="B29" s="36"/>
      <c r="C29" s="36"/>
      <c r="D29" s="36"/>
      <c r="E29" s="36"/>
      <c r="F29" s="36"/>
      <c r="G29" s="36"/>
      <c r="H29" s="36"/>
    </row>
    <row r="30" spans="1:8" x14ac:dyDescent="0.3">
      <c r="A30" s="50" t="s">
        <v>163</v>
      </c>
      <c r="B30" s="50"/>
      <c r="C30" s="50"/>
      <c r="D30" s="50"/>
      <c r="E30" s="50"/>
      <c r="F30" s="50"/>
      <c r="G30" s="50"/>
      <c r="H30" s="50"/>
    </row>
    <row r="31" spans="1:8" x14ac:dyDescent="0.3">
      <c r="A31" s="56" t="s">
        <v>1</v>
      </c>
      <c r="B31" s="56" t="s">
        <v>2</v>
      </c>
      <c r="C31" s="57" t="s">
        <v>20</v>
      </c>
      <c r="D31" s="58" t="s">
        <v>24</v>
      </c>
      <c r="E31" s="51" t="s">
        <v>3</v>
      </c>
      <c r="F31" s="51"/>
      <c r="G31" s="51"/>
      <c r="H31" s="58" t="s">
        <v>23</v>
      </c>
    </row>
    <row r="32" spans="1:8" ht="75" x14ac:dyDescent="0.3">
      <c r="A32" s="56"/>
      <c r="B32" s="56"/>
      <c r="C32" s="57"/>
      <c r="D32" s="58"/>
      <c r="E32" s="38" t="s">
        <v>21</v>
      </c>
      <c r="F32" s="38" t="s">
        <v>22</v>
      </c>
      <c r="G32" s="37" t="s">
        <v>4</v>
      </c>
      <c r="H32" s="58"/>
    </row>
    <row r="33" spans="1:8" ht="26.1" customHeight="1" x14ac:dyDescent="0.3">
      <c r="A33" s="28">
        <v>1</v>
      </c>
      <c r="B33" s="2" t="s">
        <v>49</v>
      </c>
      <c r="C33" s="13">
        <v>12748000</v>
      </c>
      <c r="D33" s="38"/>
      <c r="E33" s="5">
        <f>C33*1%</f>
        <v>127480</v>
      </c>
      <c r="F33" s="38"/>
      <c r="G33" s="37"/>
      <c r="H33" s="38"/>
    </row>
    <row r="34" spans="1:8" ht="26.1" customHeight="1" x14ac:dyDescent="0.3">
      <c r="A34" s="28">
        <v>2</v>
      </c>
      <c r="B34" s="2" t="s">
        <v>7</v>
      </c>
      <c r="C34" s="13">
        <v>11174000</v>
      </c>
      <c r="D34" s="2"/>
      <c r="E34" s="5">
        <f>C34*1%</f>
        <v>111740</v>
      </c>
      <c r="F34" s="5"/>
      <c r="G34" s="2"/>
      <c r="H34" s="2"/>
    </row>
    <row r="35" spans="1:8" ht="26.1" customHeight="1" x14ac:dyDescent="0.3">
      <c r="A35" s="28">
        <v>3</v>
      </c>
      <c r="B35" s="2" t="s">
        <v>8</v>
      </c>
      <c r="C35" s="13">
        <v>14885000</v>
      </c>
      <c r="D35" s="2"/>
      <c r="E35" s="5">
        <f t="shared" ref="E35:E44" si="1">C35*1%</f>
        <v>148850</v>
      </c>
      <c r="F35" s="5"/>
      <c r="G35" s="2"/>
      <c r="H35" s="2"/>
    </row>
    <row r="36" spans="1:8" ht="26.1" customHeight="1" x14ac:dyDescent="0.3">
      <c r="A36" s="28">
        <v>4</v>
      </c>
      <c r="B36" s="2" t="s">
        <v>58</v>
      </c>
      <c r="C36" s="13">
        <v>7265000</v>
      </c>
      <c r="D36" s="2"/>
      <c r="E36" s="5">
        <f t="shared" si="1"/>
        <v>72650</v>
      </c>
      <c r="F36" s="5"/>
      <c r="G36" s="2"/>
      <c r="H36" s="2"/>
    </row>
    <row r="37" spans="1:8" ht="26.1" customHeight="1" x14ac:dyDescent="0.3">
      <c r="A37" s="28">
        <v>5</v>
      </c>
      <c r="B37" s="2" t="s">
        <v>13</v>
      </c>
      <c r="C37" s="13">
        <v>8689000</v>
      </c>
      <c r="D37" s="2"/>
      <c r="E37" s="5">
        <f t="shared" si="1"/>
        <v>86890</v>
      </c>
      <c r="F37" s="5"/>
      <c r="G37" s="2"/>
      <c r="H37" s="2"/>
    </row>
    <row r="38" spans="1:8" ht="26.1" customHeight="1" x14ac:dyDescent="0.3">
      <c r="A38" s="28">
        <v>6</v>
      </c>
      <c r="B38" s="2" t="s">
        <v>16</v>
      </c>
      <c r="C38" s="13">
        <v>8269000</v>
      </c>
      <c r="D38" s="2"/>
      <c r="E38" s="5">
        <f t="shared" si="1"/>
        <v>82690</v>
      </c>
      <c r="F38" s="5"/>
      <c r="G38" s="2"/>
      <c r="H38" s="2"/>
    </row>
    <row r="39" spans="1:8" ht="26.1" customHeight="1" x14ac:dyDescent="0.3">
      <c r="A39" s="28">
        <v>7</v>
      </c>
      <c r="B39" s="2" t="s">
        <v>12</v>
      </c>
      <c r="C39" s="13">
        <v>6854000</v>
      </c>
      <c r="D39" s="2"/>
      <c r="E39" s="5">
        <f t="shared" si="1"/>
        <v>68540</v>
      </c>
      <c r="F39" s="5"/>
      <c r="G39" s="2"/>
      <c r="H39" s="2"/>
    </row>
    <row r="40" spans="1:8" ht="26.1" customHeight="1" x14ac:dyDescent="0.3">
      <c r="A40" s="28">
        <v>8</v>
      </c>
      <c r="B40" s="2" t="s">
        <v>48</v>
      </c>
      <c r="C40" s="13">
        <v>7196000</v>
      </c>
      <c r="D40" s="2"/>
      <c r="E40" s="5">
        <f t="shared" si="1"/>
        <v>71960</v>
      </c>
      <c r="F40" s="5"/>
      <c r="G40" s="2"/>
      <c r="H40" s="2"/>
    </row>
    <row r="41" spans="1:8" ht="26.1" customHeight="1" x14ac:dyDescent="0.3">
      <c r="A41" s="28">
        <v>9</v>
      </c>
      <c r="B41" s="2" t="s">
        <v>61</v>
      </c>
      <c r="C41" s="13">
        <v>9252000</v>
      </c>
      <c r="D41" s="2"/>
      <c r="E41" s="5">
        <f t="shared" si="1"/>
        <v>92520</v>
      </c>
      <c r="F41" s="5"/>
      <c r="G41" s="2"/>
      <c r="H41" s="2"/>
    </row>
    <row r="42" spans="1:8" ht="26.1" customHeight="1" x14ac:dyDescent="0.3">
      <c r="A42" s="28">
        <v>10</v>
      </c>
      <c r="B42" s="2" t="s">
        <v>62</v>
      </c>
      <c r="C42" s="13">
        <v>8120000</v>
      </c>
      <c r="D42" s="2"/>
      <c r="E42" s="5">
        <f t="shared" si="1"/>
        <v>81200</v>
      </c>
      <c r="F42" s="5"/>
      <c r="G42" s="2"/>
      <c r="H42" s="2"/>
    </row>
    <row r="43" spans="1:8" ht="26.1" customHeight="1" x14ac:dyDescent="0.3">
      <c r="A43" s="28">
        <v>11</v>
      </c>
      <c r="B43" s="2" t="s">
        <v>67</v>
      </c>
      <c r="C43" s="13">
        <v>7470000</v>
      </c>
      <c r="D43" s="2"/>
      <c r="E43" s="5">
        <f t="shared" si="1"/>
        <v>74700</v>
      </c>
      <c r="F43" s="5"/>
      <c r="G43" s="2"/>
      <c r="H43" s="2"/>
    </row>
    <row r="44" spans="1:8" ht="26.1" customHeight="1" x14ac:dyDescent="0.3">
      <c r="A44" s="28">
        <v>12</v>
      </c>
      <c r="B44" s="2" t="s">
        <v>72</v>
      </c>
      <c r="C44" s="13">
        <v>6633000</v>
      </c>
      <c r="D44" s="2"/>
      <c r="E44" s="5">
        <f t="shared" si="1"/>
        <v>66330</v>
      </c>
      <c r="F44" s="5"/>
      <c r="G44" s="2"/>
      <c r="H44" s="2"/>
    </row>
    <row r="45" spans="1:8" ht="26.1" customHeight="1" x14ac:dyDescent="0.3">
      <c r="A45" s="3"/>
      <c r="B45" s="3" t="s">
        <v>19</v>
      </c>
      <c r="C45" s="14">
        <f>SUM(C34:C44)</f>
        <v>95807000</v>
      </c>
      <c r="D45" s="3"/>
      <c r="E45" s="10">
        <f>SUM(E33:E44)</f>
        <v>1085550</v>
      </c>
      <c r="F45" s="3"/>
      <c r="G45" s="3"/>
      <c r="H45" s="3"/>
    </row>
    <row r="46" spans="1:8" x14ac:dyDescent="0.3">
      <c r="A46" s="16"/>
      <c r="B46" s="16"/>
      <c r="C46" s="22"/>
      <c r="D46" s="16"/>
      <c r="E46" s="16"/>
      <c r="F46" s="55" t="s">
        <v>52</v>
      </c>
      <c r="G46" s="55"/>
      <c r="H46" s="55"/>
    </row>
    <row r="47" spans="1:8" ht="20.100000000000001" customHeight="1" x14ac:dyDescent="0.3">
      <c r="A47" s="48" t="s">
        <v>115</v>
      </c>
      <c r="B47" s="48"/>
      <c r="C47" s="48"/>
      <c r="D47" s="48"/>
      <c r="E47" s="48"/>
      <c r="F47" s="48"/>
      <c r="G47" s="48"/>
      <c r="H47" s="48"/>
    </row>
    <row r="48" spans="1:8" ht="20.100000000000001" customHeight="1" x14ac:dyDescent="0.3">
      <c r="A48" s="48" t="s">
        <v>111</v>
      </c>
      <c r="B48" s="48"/>
      <c r="C48" s="48"/>
      <c r="D48" s="48"/>
      <c r="E48" s="48"/>
      <c r="F48" s="48"/>
      <c r="G48" s="48"/>
      <c r="H48" s="48"/>
    </row>
    <row r="49" spans="1:8" ht="20.100000000000001" customHeight="1" x14ac:dyDescent="0.3">
      <c r="A49" s="48" t="s">
        <v>113</v>
      </c>
      <c r="B49" s="48"/>
      <c r="C49" s="48"/>
      <c r="D49" s="48"/>
      <c r="E49" s="48"/>
      <c r="F49" s="48"/>
      <c r="G49" s="48"/>
      <c r="H49" s="48"/>
    </row>
    <row r="50" spans="1:8" ht="20.100000000000001" customHeight="1" x14ac:dyDescent="0.3">
      <c r="A50" s="48" t="s">
        <v>116</v>
      </c>
      <c r="B50" s="48"/>
      <c r="C50" s="48"/>
      <c r="D50" s="48"/>
      <c r="E50" s="48"/>
      <c r="F50" s="48"/>
      <c r="G50" s="48"/>
      <c r="H50" s="48"/>
    </row>
    <row r="51" spans="1:8" ht="15" customHeight="1" x14ac:dyDescent="0.35">
      <c r="A51" s="49" t="s">
        <v>28</v>
      </c>
      <c r="B51" s="49"/>
      <c r="C51" s="49" t="s">
        <v>29</v>
      </c>
      <c r="D51" s="49"/>
      <c r="E51" s="49"/>
      <c r="F51" s="49" t="s">
        <v>30</v>
      </c>
      <c r="G51" s="49"/>
      <c r="H51" s="49"/>
    </row>
    <row r="60" spans="1:8" ht="49.5" customHeight="1" x14ac:dyDescent="0.3"/>
    <row r="65" spans="1:12" x14ac:dyDescent="0.3">
      <c r="A65" s="50" t="s">
        <v>164</v>
      </c>
      <c r="B65" s="50"/>
      <c r="C65" s="50"/>
      <c r="D65" s="50"/>
      <c r="E65" s="50"/>
      <c r="F65" s="50"/>
      <c r="G65" s="50"/>
      <c r="H65" s="50"/>
    </row>
    <row r="66" spans="1:12" s="4" customFormat="1" ht="18.75" customHeight="1" x14ac:dyDescent="0.3">
      <c r="A66" s="56" t="s">
        <v>1</v>
      </c>
      <c r="B66" s="56" t="s">
        <v>2</v>
      </c>
      <c r="C66" s="57" t="s">
        <v>20</v>
      </c>
      <c r="D66" s="58" t="s">
        <v>24</v>
      </c>
      <c r="E66" s="51" t="s">
        <v>3</v>
      </c>
      <c r="F66" s="51"/>
      <c r="G66" s="51"/>
      <c r="H66" s="58" t="s">
        <v>23</v>
      </c>
    </row>
    <row r="67" spans="1:12" s="4" customFormat="1" ht="131.25" customHeight="1" x14ac:dyDescent="0.3">
      <c r="A67" s="56"/>
      <c r="B67" s="56"/>
      <c r="C67" s="57"/>
      <c r="D67" s="58"/>
      <c r="E67" s="38" t="s">
        <v>21</v>
      </c>
      <c r="F67" s="38" t="s">
        <v>22</v>
      </c>
      <c r="G67" s="37" t="s">
        <v>4</v>
      </c>
      <c r="H67" s="58"/>
    </row>
    <row r="68" spans="1:12" s="4" customFormat="1" ht="26.1" customHeight="1" x14ac:dyDescent="0.3">
      <c r="A68" s="28">
        <v>1</v>
      </c>
      <c r="B68" s="2" t="s">
        <v>49</v>
      </c>
      <c r="C68" s="13">
        <v>12748000</v>
      </c>
      <c r="D68" s="38"/>
      <c r="E68" s="5">
        <f>C68*1%</f>
        <v>127480</v>
      </c>
      <c r="F68" s="38"/>
      <c r="G68" s="37"/>
      <c r="H68" s="38"/>
    </row>
    <row r="69" spans="1:12" ht="26.1" customHeight="1" x14ac:dyDescent="0.3">
      <c r="A69" s="28">
        <v>2</v>
      </c>
      <c r="B69" s="2" t="s">
        <v>7</v>
      </c>
      <c r="C69" s="13">
        <v>11174000</v>
      </c>
      <c r="D69" s="2"/>
      <c r="E69" s="5">
        <f>C69*1%</f>
        <v>111740</v>
      </c>
      <c r="F69" s="5"/>
      <c r="G69" s="2"/>
      <c r="H69" s="2"/>
    </row>
    <row r="70" spans="1:12" ht="26.1" customHeight="1" x14ac:dyDescent="0.3">
      <c r="A70" s="28">
        <v>3</v>
      </c>
      <c r="B70" s="2" t="s">
        <v>8</v>
      </c>
      <c r="C70" s="13">
        <v>14885000</v>
      </c>
      <c r="D70" s="2"/>
      <c r="E70" s="5">
        <f t="shared" ref="E70:E79" si="2">C70*1%</f>
        <v>148850</v>
      </c>
      <c r="F70" s="5"/>
      <c r="G70" s="2"/>
      <c r="H70" s="2"/>
    </row>
    <row r="71" spans="1:12" ht="26.1" customHeight="1" x14ac:dyDescent="0.3">
      <c r="A71" s="28">
        <v>4</v>
      </c>
      <c r="B71" s="2" t="s">
        <v>58</v>
      </c>
      <c r="C71" s="13">
        <v>7265000</v>
      </c>
      <c r="D71" s="2"/>
      <c r="E71" s="5">
        <f t="shared" si="2"/>
        <v>72650</v>
      </c>
      <c r="F71" s="5"/>
      <c r="G71" s="2"/>
      <c r="H71" s="2"/>
      <c r="L71" s="1">
        <f>1490*5.2</f>
        <v>7748</v>
      </c>
    </row>
    <row r="72" spans="1:12" ht="26.1" customHeight="1" x14ac:dyDescent="0.3">
      <c r="A72" s="28">
        <v>5</v>
      </c>
      <c r="B72" s="2" t="s">
        <v>13</v>
      </c>
      <c r="C72" s="13">
        <v>8689000</v>
      </c>
      <c r="D72" s="2"/>
      <c r="E72" s="5">
        <f t="shared" si="2"/>
        <v>86890</v>
      </c>
      <c r="F72" s="5"/>
      <c r="G72" s="2"/>
      <c r="H72" s="2"/>
      <c r="L72" s="1">
        <f>8269-7748</f>
        <v>521</v>
      </c>
    </row>
    <row r="73" spans="1:12" ht="26.1" customHeight="1" x14ac:dyDescent="0.3">
      <c r="A73" s="28">
        <v>6</v>
      </c>
      <c r="B73" s="2" t="s">
        <v>16</v>
      </c>
      <c r="C73" s="13">
        <v>8875000</v>
      </c>
      <c r="D73" s="2"/>
      <c r="E73" s="5">
        <f t="shared" si="2"/>
        <v>88750</v>
      </c>
      <c r="F73" s="5"/>
      <c r="G73" s="2"/>
      <c r="H73" s="2"/>
    </row>
    <row r="74" spans="1:12" ht="26.1" customHeight="1" x14ac:dyDescent="0.3">
      <c r="A74" s="28">
        <v>7</v>
      </c>
      <c r="B74" s="2" t="s">
        <v>12</v>
      </c>
      <c r="C74" s="13">
        <v>7748000</v>
      </c>
      <c r="D74" s="2"/>
      <c r="E74" s="5">
        <f t="shared" si="2"/>
        <v>77480</v>
      </c>
      <c r="F74" s="5"/>
      <c r="G74" s="2"/>
      <c r="H74" s="2"/>
    </row>
    <row r="75" spans="1:12" ht="26.1" customHeight="1" x14ac:dyDescent="0.3">
      <c r="A75" s="28">
        <v>8</v>
      </c>
      <c r="B75" s="2" t="s">
        <v>48</v>
      </c>
      <c r="C75" s="13">
        <v>7196000</v>
      </c>
      <c r="D75" s="2"/>
      <c r="E75" s="5">
        <f t="shared" si="2"/>
        <v>71960</v>
      </c>
      <c r="F75" s="5"/>
      <c r="G75" s="2"/>
      <c r="H75" s="2"/>
    </row>
    <row r="76" spans="1:12" ht="26.1" customHeight="1" x14ac:dyDescent="0.3">
      <c r="A76" s="28">
        <v>9</v>
      </c>
      <c r="B76" s="2" t="s">
        <v>61</v>
      </c>
      <c r="C76" s="13">
        <v>9252000</v>
      </c>
      <c r="D76" s="2"/>
      <c r="E76" s="5">
        <f t="shared" si="2"/>
        <v>92520</v>
      </c>
      <c r="F76" s="5"/>
      <c r="G76" s="2"/>
      <c r="H76" s="2"/>
    </row>
    <row r="77" spans="1:12" ht="26.1" customHeight="1" x14ac:dyDescent="0.3">
      <c r="A77" s="28">
        <v>10</v>
      </c>
      <c r="B77" s="2" t="s">
        <v>62</v>
      </c>
      <c r="C77" s="13">
        <v>8120000</v>
      </c>
      <c r="D77" s="2"/>
      <c r="E77" s="5">
        <f t="shared" si="2"/>
        <v>81200</v>
      </c>
      <c r="F77" s="5"/>
      <c r="G77" s="2"/>
      <c r="H77" s="2"/>
    </row>
    <row r="78" spans="1:12" ht="26.1" customHeight="1" x14ac:dyDescent="0.3">
      <c r="A78" s="28">
        <v>11</v>
      </c>
      <c r="B78" s="2" t="s">
        <v>67</v>
      </c>
      <c r="C78" s="13">
        <v>8372000</v>
      </c>
      <c r="D78" s="2"/>
      <c r="E78" s="5">
        <f t="shared" si="2"/>
        <v>83720</v>
      </c>
      <c r="F78" s="5"/>
      <c r="G78" s="2"/>
      <c r="H78" s="2"/>
    </row>
    <row r="79" spans="1:12" ht="26.1" customHeight="1" x14ac:dyDescent="0.3">
      <c r="A79" s="28">
        <v>12</v>
      </c>
      <c r="B79" s="2" t="s">
        <v>72</v>
      </c>
      <c r="C79" s="13">
        <v>6633000</v>
      </c>
      <c r="D79" s="2"/>
      <c r="E79" s="5">
        <f t="shared" si="2"/>
        <v>66330</v>
      </c>
      <c r="F79" s="5"/>
      <c r="G79" s="2"/>
      <c r="H79" s="2"/>
      <c r="L79" s="1">
        <v>759850</v>
      </c>
    </row>
    <row r="80" spans="1:12" s="4" customFormat="1" ht="26.1" customHeight="1" x14ac:dyDescent="0.3">
      <c r="A80" s="3"/>
      <c r="B80" s="3" t="s">
        <v>19</v>
      </c>
      <c r="C80" s="14">
        <f>SUM(C69:C79)</f>
        <v>98209000</v>
      </c>
      <c r="D80" s="3"/>
      <c r="E80" s="10">
        <f>SUM(E68:E79)</f>
        <v>1109570</v>
      </c>
      <c r="F80" s="3"/>
      <c r="G80" s="3"/>
      <c r="H80" s="3"/>
      <c r="L80" s="42">
        <v>759850</v>
      </c>
    </row>
    <row r="81" spans="1:12" x14ac:dyDescent="0.3">
      <c r="A81" s="16"/>
      <c r="B81" s="16"/>
      <c r="C81" s="22"/>
      <c r="D81" s="16"/>
      <c r="E81" s="16"/>
      <c r="F81" s="55"/>
      <c r="G81" s="55"/>
      <c r="H81" s="55"/>
      <c r="L81" s="1">
        <v>776699</v>
      </c>
    </row>
    <row r="82" spans="1:12" ht="20.100000000000001" customHeight="1" x14ac:dyDescent="0.3">
      <c r="A82" s="48" t="s">
        <v>165</v>
      </c>
      <c r="B82" s="48"/>
      <c r="C82" s="48"/>
      <c r="D82" s="48"/>
      <c r="E82" s="48"/>
      <c r="F82" s="48"/>
      <c r="G82" s="48"/>
      <c r="H82" s="48"/>
      <c r="L82" s="1">
        <f>SUM(L79:L81)</f>
        <v>2296399</v>
      </c>
    </row>
    <row r="83" spans="1:12" ht="20.100000000000001" customHeight="1" x14ac:dyDescent="0.3">
      <c r="A83" s="48" t="s">
        <v>166</v>
      </c>
      <c r="B83" s="48"/>
      <c r="C83" s="48"/>
      <c r="D83" s="48"/>
      <c r="E83" s="48"/>
      <c r="F83" s="48"/>
      <c r="G83" s="48"/>
      <c r="H83" s="48"/>
      <c r="L83" s="43">
        <f>E80+E45+E16</f>
        <v>3280670</v>
      </c>
    </row>
    <row r="84" spans="1:12" ht="20.100000000000001" customHeight="1" x14ac:dyDescent="0.3">
      <c r="A84" s="48" t="s">
        <v>167</v>
      </c>
      <c r="B84" s="48"/>
      <c r="C84" s="48"/>
      <c r="D84" s="48"/>
      <c r="E84" s="48"/>
      <c r="F84" s="48"/>
      <c r="G84" s="48"/>
      <c r="H84" s="48"/>
    </row>
    <row r="85" spans="1:12" ht="20.100000000000001" customHeight="1" x14ac:dyDescent="0.3">
      <c r="A85" s="48" t="s">
        <v>118</v>
      </c>
      <c r="B85" s="48"/>
      <c r="C85" s="48"/>
      <c r="D85" s="48"/>
      <c r="E85" s="48"/>
      <c r="F85" s="48"/>
      <c r="G85" s="48"/>
      <c r="H85" s="48"/>
    </row>
    <row r="86" spans="1:12" ht="20.100000000000001" customHeight="1" x14ac:dyDescent="0.35">
      <c r="A86" s="49" t="s">
        <v>28</v>
      </c>
      <c r="B86" s="49"/>
      <c r="C86" s="49" t="s">
        <v>29</v>
      </c>
      <c r="D86" s="49"/>
      <c r="E86" s="49"/>
      <c r="F86" s="49" t="s">
        <v>30</v>
      </c>
      <c r="G86" s="49"/>
      <c r="H86" s="49"/>
    </row>
  </sheetData>
  <mergeCells count="45">
    <mergeCell ref="A22:B22"/>
    <mergeCell ref="C22:E22"/>
    <mergeCell ref="F22:H22"/>
    <mergeCell ref="A1:H1"/>
    <mergeCell ref="A2:A3"/>
    <mergeCell ref="B2:B3"/>
    <mergeCell ref="C2:C3"/>
    <mergeCell ref="D2:D3"/>
    <mergeCell ref="E2:G2"/>
    <mergeCell ref="H2:H3"/>
    <mergeCell ref="F17:H17"/>
    <mergeCell ref="A18:H18"/>
    <mergeCell ref="A19:H19"/>
    <mergeCell ref="A20:H20"/>
    <mergeCell ref="A21:H21"/>
    <mergeCell ref="A51:B51"/>
    <mergeCell ref="C51:E51"/>
    <mergeCell ref="F51:H51"/>
    <mergeCell ref="A30:H30"/>
    <mergeCell ref="A31:A32"/>
    <mergeCell ref="B31:B32"/>
    <mergeCell ref="C31:C32"/>
    <mergeCell ref="D31:D32"/>
    <mergeCell ref="E31:G31"/>
    <mergeCell ref="H31:H32"/>
    <mergeCell ref="F46:H46"/>
    <mergeCell ref="A47:H47"/>
    <mergeCell ref="A48:H48"/>
    <mergeCell ref="A49:H49"/>
    <mergeCell ref="A50:H50"/>
    <mergeCell ref="A86:B86"/>
    <mergeCell ref="C86:E86"/>
    <mergeCell ref="F86:H86"/>
    <mergeCell ref="A65:H65"/>
    <mergeCell ref="A66:A67"/>
    <mergeCell ref="B66:B67"/>
    <mergeCell ref="C66:C67"/>
    <mergeCell ref="D66:D67"/>
    <mergeCell ref="E66:G66"/>
    <mergeCell ref="H66:H67"/>
    <mergeCell ref="F81:H81"/>
    <mergeCell ref="A82:H82"/>
    <mergeCell ref="A83:H83"/>
    <mergeCell ref="A84:H84"/>
    <mergeCell ref="A85:H8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34" workbookViewId="0">
      <selection activeCell="C68" sqref="C68:E78"/>
    </sheetView>
  </sheetViews>
  <sheetFormatPr defaultRowHeight="18.75" x14ac:dyDescent="0.3"/>
  <cols>
    <col min="1" max="1" width="6.28515625" style="1" bestFit="1" customWidth="1"/>
    <col min="2" max="2" width="24.42578125" style="1" bestFit="1" customWidth="1"/>
    <col min="3" max="3" width="17.5703125" style="15" bestFit="1" customWidth="1"/>
    <col min="4" max="4" width="11.28515625" style="1" customWidth="1"/>
    <col min="5" max="5" width="10.28515625" style="1" customWidth="1"/>
    <col min="6" max="6" width="9" style="1" bestFit="1" customWidth="1"/>
    <col min="7" max="7" width="8.85546875" style="1" customWidth="1"/>
    <col min="8" max="8" width="15.570312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168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41" t="s">
        <v>21</v>
      </c>
      <c r="F3" s="41" t="s">
        <v>22</v>
      </c>
      <c r="G3" s="40" t="s">
        <v>4</v>
      </c>
      <c r="H3" s="58"/>
    </row>
    <row r="4" spans="1:8" s="4" customFormat="1" ht="26.1" customHeight="1" x14ac:dyDescent="0.3">
      <c r="A4" s="28">
        <v>1</v>
      </c>
      <c r="B4" s="2" t="s">
        <v>49</v>
      </c>
      <c r="C4" s="13">
        <v>12748000</v>
      </c>
      <c r="D4" s="41"/>
      <c r="E4" s="5">
        <f>C4*1%</f>
        <v>127480</v>
      </c>
      <c r="F4" s="41"/>
      <c r="G4" s="40"/>
      <c r="H4" s="41"/>
    </row>
    <row r="5" spans="1:8" ht="26.1" customHeight="1" x14ac:dyDescent="0.3">
      <c r="A5" s="28">
        <v>2</v>
      </c>
      <c r="B5" s="2" t="s">
        <v>7</v>
      </c>
      <c r="C5" s="13">
        <v>11174000</v>
      </c>
      <c r="D5" s="2"/>
      <c r="E5" s="5">
        <f>C5*1%</f>
        <v>111740</v>
      </c>
      <c r="F5" s="5"/>
      <c r="G5" s="2"/>
      <c r="H5" s="2"/>
    </row>
    <row r="6" spans="1:8" ht="26.1" customHeight="1" x14ac:dyDescent="0.3">
      <c r="A6" s="28">
        <v>3</v>
      </c>
      <c r="B6" s="2" t="s">
        <v>8</v>
      </c>
      <c r="C6" s="13">
        <v>14885000</v>
      </c>
      <c r="D6" s="2"/>
      <c r="E6" s="5">
        <f t="shared" ref="E6:E15" si="0">C6*1%</f>
        <v>148850</v>
      </c>
      <c r="F6" s="5"/>
      <c r="G6" s="2"/>
      <c r="H6" s="2"/>
    </row>
    <row r="7" spans="1:8" ht="26.1" customHeight="1" x14ac:dyDescent="0.3">
      <c r="A7" s="28">
        <v>4</v>
      </c>
      <c r="B7" s="2" t="s">
        <v>58</v>
      </c>
      <c r="C7" s="13">
        <v>7265000</v>
      </c>
      <c r="D7" s="2"/>
      <c r="E7" s="5">
        <f t="shared" si="0"/>
        <v>72650</v>
      </c>
      <c r="F7" s="5"/>
      <c r="G7" s="2"/>
      <c r="H7" s="2"/>
    </row>
    <row r="8" spans="1:8" ht="26.1" customHeight="1" x14ac:dyDescent="0.3">
      <c r="A8" s="28">
        <v>5</v>
      </c>
      <c r="B8" s="2" t="s">
        <v>13</v>
      </c>
      <c r="C8" s="13">
        <v>8689000</v>
      </c>
      <c r="D8" s="2"/>
      <c r="E8" s="5">
        <f t="shared" si="0"/>
        <v>86890</v>
      </c>
      <c r="F8" s="5"/>
      <c r="G8" s="2"/>
      <c r="H8" s="2"/>
    </row>
    <row r="9" spans="1:8" ht="26.1" customHeight="1" x14ac:dyDescent="0.3">
      <c r="A9" s="28">
        <v>6</v>
      </c>
      <c r="B9" s="2" t="s">
        <v>16</v>
      </c>
      <c r="C9" s="13">
        <v>8875000</v>
      </c>
      <c r="D9" s="2"/>
      <c r="E9" s="5">
        <f t="shared" si="0"/>
        <v>88750</v>
      </c>
      <c r="F9" s="5"/>
      <c r="G9" s="2"/>
      <c r="H9" s="2"/>
    </row>
    <row r="10" spans="1:8" ht="26.1" customHeight="1" x14ac:dyDescent="0.3">
      <c r="A10" s="28">
        <v>7</v>
      </c>
      <c r="B10" s="2" t="s">
        <v>12</v>
      </c>
      <c r="C10" s="13">
        <v>7748000</v>
      </c>
      <c r="D10" s="2"/>
      <c r="E10" s="5">
        <f t="shared" si="0"/>
        <v>77480</v>
      </c>
      <c r="F10" s="5"/>
      <c r="G10" s="2"/>
      <c r="H10" s="2"/>
    </row>
    <row r="11" spans="1:8" ht="26.1" customHeight="1" x14ac:dyDescent="0.3">
      <c r="A11" s="28">
        <v>8</v>
      </c>
      <c r="B11" s="2" t="s">
        <v>48</v>
      </c>
      <c r="C11" s="13">
        <v>7196000</v>
      </c>
      <c r="D11" s="2"/>
      <c r="E11" s="5">
        <f t="shared" si="0"/>
        <v>71960</v>
      </c>
      <c r="F11" s="5"/>
      <c r="G11" s="2"/>
      <c r="H11" s="2"/>
    </row>
    <row r="12" spans="1:8" ht="26.1" customHeight="1" x14ac:dyDescent="0.3">
      <c r="A12" s="28">
        <v>9</v>
      </c>
      <c r="B12" s="2" t="s">
        <v>61</v>
      </c>
      <c r="C12" s="13">
        <v>9252000</v>
      </c>
      <c r="D12" s="2"/>
      <c r="E12" s="5">
        <f t="shared" si="0"/>
        <v>92520</v>
      </c>
      <c r="F12" s="5"/>
      <c r="G12" s="2"/>
      <c r="H12" s="2"/>
    </row>
    <row r="13" spans="1:8" ht="26.1" customHeight="1" x14ac:dyDescent="0.3">
      <c r="A13" s="28">
        <v>10</v>
      </c>
      <c r="B13" s="2" t="s">
        <v>62</v>
      </c>
      <c r="C13" s="13">
        <v>8120000</v>
      </c>
      <c r="D13" s="2"/>
      <c r="E13" s="5">
        <f t="shared" si="0"/>
        <v>81200</v>
      </c>
      <c r="F13" s="5"/>
      <c r="G13" s="2"/>
      <c r="H13" s="2"/>
    </row>
    <row r="14" spans="1:8" ht="26.1" customHeight="1" x14ac:dyDescent="0.3">
      <c r="A14" s="28">
        <v>11</v>
      </c>
      <c r="B14" s="2" t="s">
        <v>67</v>
      </c>
      <c r="C14" s="13">
        <v>8372000</v>
      </c>
      <c r="D14" s="2"/>
      <c r="E14" s="5">
        <f t="shared" si="0"/>
        <v>83720</v>
      </c>
      <c r="F14" s="5"/>
      <c r="G14" s="2"/>
      <c r="H14" s="2"/>
    </row>
    <row r="15" spans="1:8" ht="26.1" customHeight="1" x14ac:dyDescent="0.3">
      <c r="A15" s="28">
        <v>12</v>
      </c>
      <c r="B15" s="2" t="s">
        <v>72</v>
      </c>
      <c r="C15" s="13">
        <v>6633000</v>
      </c>
      <c r="D15" s="2"/>
      <c r="E15" s="5">
        <f t="shared" si="0"/>
        <v>66330</v>
      </c>
      <c r="F15" s="5"/>
      <c r="G15" s="2"/>
      <c r="H15" s="2"/>
    </row>
    <row r="16" spans="1:8" s="4" customFormat="1" ht="26.1" customHeight="1" x14ac:dyDescent="0.3">
      <c r="A16" s="3"/>
      <c r="B16" s="3" t="s">
        <v>19</v>
      </c>
      <c r="C16" s="14">
        <f>SUM(C5:C15)</f>
        <v>98209000</v>
      </c>
      <c r="D16" s="3"/>
      <c r="E16" s="10">
        <f>SUM(E4:E15)</f>
        <v>1109570</v>
      </c>
      <c r="F16" s="3"/>
      <c r="G16" s="3"/>
      <c r="H16" s="3"/>
    </row>
    <row r="17" spans="1:8" x14ac:dyDescent="0.3">
      <c r="A17" s="16"/>
      <c r="B17" s="16"/>
      <c r="C17" s="22"/>
      <c r="D17" s="16"/>
      <c r="E17" s="16"/>
      <c r="F17" s="55" t="s">
        <v>52</v>
      </c>
      <c r="G17" s="55"/>
      <c r="H17" s="55"/>
    </row>
    <row r="18" spans="1:8" ht="20.100000000000001" customHeight="1" x14ac:dyDescent="0.3">
      <c r="A18" s="48" t="s">
        <v>176</v>
      </c>
      <c r="B18" s="48"/>
      <c r="C18" s="48"/>
      <c r="D18" s="48"/>
      <c r="E18" s="48"/>
      <c r="F18" s="48"/>
      <c r="G18" s="48"/>
      <c r="H18" s="48"/>
    </row>
    <row r="19" spans="1:8" ht="20.100000000000001" customHeight="1" x14ac:dyDescent="0.3">
      <c r="A19" s="48" t="s">
        <v>111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113</v>
      </c>
      <c r="B20" s="48"/>
      <c r="C20" s="48"/>
      <c r="D20" s="48"/>
      <c r="E20" s="48"/>
      <c r="F20" s="48"/>
      <c r="G20" s="48"/>
      <c r="H20" s="48"/>
    </row>
    <row r="21" spans="1:8" ht="20.100000000000001" customHeight="1" x14ac:dyDescent="0.3">
      <c r="A21" s="48" t="s">
        <v>175</v>
      </c>
      <c r="B21" s="48"/>
      <c r="C21" s="48"/>
      <c r="D21" s="48"/>
      <c r="E21" s="48"/>
      <c r="F21" s="48"/>
      <c r="G21" s="48"/>
      <c r="H21" s="48"/>
    </row>
    <row r="22" spans="1:8" s="7" customFormat="1" ht="19.5" x14ac:dyDescent="0.35">
      <c r="A22" s="49" t="s">
        <v>28</v>
      </c>
      <c r="B22" s="49"/>
      <c r="C22" s="49" t="s">
        <v>29</v>
      </c>
      <c r="D22" s="49"/>
      <c r="E22" s="49"/>
      <c r="F22" s="49" t="s">
        <v>30</v>
      </c>
      <c r="G22" s="49"/>
      <c r="H22" s="49"/>
    </row>
    <row r="23" spans="1:8" s="7" customFormat="1" ht="19.5" x14ac:dyDescent="0.35">
      <c r="A23" s="39"/>
      <c r="B23" s="39"/>
      <c r="C23" s="39"/>
      <c r="D23" s="39"/>
      <c r="E23" s="39"/>
      <c r="F23" s="39"/>
      <c r="G23" s="39"/>
      <c r="H23" s="39"/>
    </row>
    <row r="24" spans="1:8" s="7" customFormat="1" ht="19.5" x14ac:dyDescent="0.35">
      <c r="A24" s="39"/>
      <c r="B24" s="39"/>
      <c r="C24" s="39"/>
      <c r="D24" s="39"/>
      <c r="E24" s="39"/>
      <c r="F24" s="39"/>
      <c r="G24" s="39"/>
      <c r="H24" s="39"/>
    </row>
    <row r="25" spans="1:8" s="7" customFormat="1" ht="19.5" x14ac:dyDescent="0.35">
      <c r="A25" s="39"/>
      <c r="B25" s="39"/>
      <c r="C25" s="39"/>
      <c r="D25" s="39"/>
      <c r="E25" s="39"/>
      <c r="F25" s="39"/>
      <c r="G25" s="39"/>
      <c r="H25" s="39"/>
    </row>
    <row r="26" spans="1:8" s="7" customFormat="1" ht="82.5" customHeight="1" x14ac:dyDescent="0.35">
      <c r="A26" s="39"/>
      <c r="B26" s="39"/>
      <c r="C26" s="39"/>
      <c r="D26" s="39"/>
      <c r="E26" s="39"/>
      <c r="F26" s="39"/>
      <c r="G26" s="39"/>
      <c r="H26" s="39"/>
    </row>
    <row r="27" spans="1:8" s="7" customFormat="1" ht="19.5" x14ac:dyDescent="0.35">
      <c r="A27" s="39"/>
      <c r="B27" s="39"/>
      <c r="C27" s="39"/>
      <c r="D27" s="39"/>
      <c r="E27" s="39"/>
      <c r="F27" s="39"/>
      <c r="G27" s="39"/>
      <c r="H27" s="39"/>
    </row>
    <row r="28" spans="1:8" s="7" customFormat="1" ht="19.5" x14ac:dyDescent="0.35">
      <c r="A28" s="39"/>
      <c r="B28" s="39"/>
      <c r="C28" s="39"/>
      <c r="D28" s="39"/>
      <c r="E28" s="39"/>
      <c r="F28" s="39"/>
      <c r="G28" s="39"/>
      <c r="H28" s="39"/>
    </row>
    <row r="29" spans="1:8" s="7" customFormat="1" ht="19.5" x14ac:dyDescent="0.35">
      <c r="A29" s="39"/>
      <c r="B29" s="39"/>
      <c r="C29" s="39"/>
      <c r="D29" s="39"/>
      <c r="E29" s="39"/>
      <c r="F29" s="39"/>
      <c r="G29" s="39"/>
      <c r="H29" s="39"/>
    </row>
    <row r="30" spans="1:8" x14ac:dyDescent="0.3">
      <c r="A30" s="50" t="s">
        <v>169</v>
      </c>
      <c r="B30" s="50"/>
      <c r="C30" s="50"/>
      <c r="D30" s="50"/>
      <c r="E30" s="50"/>
      <c r="F30" s="50"/>
      <c r="G30" s="50"/>
      <c r="H30" s="50"/>
    </row>
    <row r="31" spans="1:8" x14ac:dyDescent="0.3">
      <c r="A31" s="56" t="s">
        <v>1</v>
      </c>
      <c r="B31" s="56" t="s">
        <v>2</v>
      </c>
      <c r="C31" s="57" t="s">
        <v>20</v>
      </c>
      <c r="D31" s="58" t="s">
        <v>24</v>
      </c>
      <c r="E31" s="51" t="s">
        <v>3</v>
      </c>
      <c r="F31" s="51"/>
      <c r="G31" s="51"/>
      <c r="H31" s="58" t="s">
        <v>23</v>
      </c>
    </row>
    <row r="32" spans="1:8" ht="75" x14ac:dyDescent="0.3">
      <c r="A32" s="56"/>
      <c r="B32" s="56"/>
      <c r="C32" s="57"/>
      <c r="D32" s="58"/>
      <c r="E32" s="41" t="s">
        <v>21</v>
      </c>
      <c r="F32" s="41" t="s">
        <v>22</v>
      </c>
      <c r="G32" s="40" t="s">
        <v>4</v>
      </c>
      <c r="H32" s="58"/>
    </row>
    <row r="33" spans="1:8" ht="26.1" customHeight="1" x14ac:dyDescent="0.3">
      <c r="A33" s="28">
        <v>1</v>
      </c>
      <c r="B33" s="2" t="s">
        <v>49</v>
      </c>
      <c r="C33" s="13">
        <v>12748000</v>
      </c>
      <c r="D33" s="41"/>
      <c r="E33" s="5">
        <f>C33*1%</f>
        <v>127480</v>
      </c>
      <c r="F33" s="41"/>
      <c r="G33" s="40"/>
      <c r="H33" s="41"/>
    </row>
    <row r="34" spans="1:8" ht="26.1" customHeight="1" x14ac:dyDescent="0.3">
      <c r="A34" s="28">
        <v>2</v>
      </c>
      <c r="B34" s="2" t="s">
        <v>7</v>
      </c>
      <c r="C34" s="13">
        <v>11174000</v>
      </c>
      <c r="D34" s="2"/>
      <c r="E34" s="5">
        <f>C34*1%</f>
        <v>111740</v>
      </c>
      <c r="F34" s="5"/>
      <c r="G34" s="2"/>
      <c r="H34" s="2"/>
    </row>
    <row r="35" spans="1:8" ht="26.1" customHeight="1" x14ac:dyDescent="0.3">
      <c r="A35" s="28">
        <v>3</v>
      </c>
      <c r="B35" s="2" t="s">
        <v>8</v>
      </c>
      <c r="C35" s="13">
        <v>14885000</v>
      </c>
      <c r="D35" s="2"/>
      <c r="E35" s="5">
        <f t="shared" ref="E35:E44" si="1">C35*1%</f>
        <v>148850</v>
      </c>
      <c r="F35" s="5"/>
      <c r="G35" s="2"/>
      <c r="H35" s="2"/>
    </row>
    <row r="36" spans="1:8" ht="26.1" customHeight="1" x14ac:dyDescent="0.3">
      <c r="A36" s="28">
        <v>4</v>
      </c>
      <c r="B36" s="2" t="s">
        <v>58</v>
      </c>
      <c r="C36" s="13">
        <v>7265000</v>
      </c>
      <c r="D36" s="2"/>
      <c r="E36" s="5">
        <f t="shared" si="1"/>
        <v>72650</v>
      </c>
      <c r="F36" s="5"/>
      <c r="G36" s="2"/>
      <c r="H36" s="2"/>
    </row>
    <row r="37" spans="1:8" ht="26.1" customHeight="1" x14ac:dyDescent="0.3">
      <c r="A37" s="28">
        <v>5</v>
      </c>
      <c r="B37" s="2" t="s">
        <v>13</v>
      </c>
      <c r="C37" s="13">
        <v>8689000</v>
      </c>
      <c r="D37" s="2"/>
      <c r="E37" s="5">
        <f t="shared" si="1"/>
        <v>86890</v>
      </c>
      <c r="F37" s="5"/>
      <c r="G37" s="2"/>
      <c r="H37" s="2"/>
    </row>
    <row r="38" spans="1:8" ht="26.1" customHeight="1" x14ac:dyDescent="0.3">
      <c r="A38" s="28">
        <v>6</v>
      </c>
      <c r="B38" s="2" t="s">
        <v>16</v>
      </c>
      <c r="C38" s="13">
        <v>8269000</v>
      </c>
      <c r="D38" s="2"/>
      <c r="E38" s="5">
        <f t="shared" si="1"/>
        <v>82690</v>
      </c>
      <c r="F38" s="5"/>
      <c r="G38" s="2"/>
      <c r="H38" s="2"/>
    </row>
    <row r="39" spans="1:8" ht="26.1" customHeight="1" x14ac:dyDescent="0.3">
      <c r="A39" s="28">
        <v>7</v>
      </c>
      <c r="B39" s="2" t="s">
        <v>12</v>
      </c>
      <c r="C39" s="13">
        <v>6854000</v>
      </c>
      <c r="D39" s="2"/>
      <c r="E39" s="5">
        <f t="shared" si="1"/>
        <v>68540</v>
      </c>
      <c r="F39" s="5"/>
      <c r="G39" s="2"/>
      <c r="H39" s="2"/>
    </row>
    <row r="40" spans="1:8" ht="26.1" customHeight="1" x14ac:dyDescent="0.3">
      <c r="A40" s="28">
        <v>8</v>
      </c>
      <c r="B40" s="2" t="s">
        <v>48</v>
      </c>
      <c r="C40" s="13">
        <v>7196000</v>
      </c>
      <c r="D40" s="2"/>
      <c r="E40" s="5">
        <f t="shared" si="1"/>
        <v>71960</v>
      </c>
      <c r="F40" s="5"/>
      <c r="G40" s="2"/>
      <c r="H40" s="2"/>
    </row>
    <row r="41" spans="1:8" ht="26.1" customHeight="1" x14ac:dyDescent="0.3">
      <c r="A41" s="28">
        <v>9</v>
      </c>
      <c r="B41" s="2" t="s">
        <v>61</v>
      </c>
      <c r="C41" s="13">
        <v>9252000</v>
      </c>
      <c r="D41" s="2"/>
      <c r="E41" s="5">
        <f t="shared" si="1"/>
        <v>92520</v>
      </c>
      <c r="F41" s="5"/>
      <c r="G41" s="2"/>
      <c r="H41" s="2"/>
    </row>
    <row r="42" spans="1:8" ht="26.1" customHeight="1" x14ac:dyDescent="0.3">
      <c r="A42" s="28">
        <v>10</v>
      </c>
      <c r="B42" s="2" t="s">
        <v>62</v>
      </c>
      <c r="C42" s="13">
        <v>8120000</v>
      </c>
      <c r="D42" s="2"/>
      <c r="E42" s="5">
        <f t="shared" si="1"/>
        <v>81200</v>
      </c>
      <c r="F42" s="5"/>
      <c r="G42" s="2"/>
      <c r="H42" s="2"/>
    </row>
    <row r="43" spans="1:8" ht="26.1" customHeight="1" x14ac:dyDescent="0.3">
      <c r="A43" s="28">
        <v>11</v>
      </c>
      <c r="B43" s="2" t="s">
        <v>67</v>
      </c>
      <c r="C43" s="13">
        <v>7470000</v>
      </c>
      <c r="D43" s="2"/>
      <c r="E43" s="5">
        <f t="shared" si="1"/>
        <v>74700</v>
      </c>
      <c r="F43" s="5"/>
      <c r="G43" s="2"/>
      <c r="H43" s="2"/>
    </row>
    <row r="44" spans="1:8" ht="26.1" customHeight="1" x14ac:dyDescent="0.3">
      <c r="A44" s="28">
        <v>12</v>
      </c>
      <c r="B44" s="2" t="s">
        <v>72</v>
      </c>
      <c r="C44" s="13">
        <v>6633000</v>
      </c>
      <c r="D44" s="2"/>
      <c r="E44" s="5">
        <f t="shared" si="1"/>
        <v>66330</v>
      </c>
      <c r="F44" s="5"/>
      <c r="G44" s="2"/>
      <c r="H44" s="2"/>
    </row>
    <row r="45" spans="1:8" ht="26.1" customHeight="1" x14ac:dyDescent="0.3">
      <c r="A45" s="3"/>
      <c r="B45" s="3" t="s">
        <v>19</v>
      </c>
      <c r="C45" s="14">
        <f>SUM(C34:C44)</f>
        <v>95807000</v>
      </c>
      <c r="D45" s="3"/>
      <c r="E45" s="10">
        <f>SUM(E33:E44)</f>
        <v>1085550</v>
      </c>
      <c r="F45" s="3"/>
      <c r="G45" s="3"/>
      <c r="H45" s="3"/>
    </row>
    <row r="46" spans="1:8" x14ac:dyDescent="0.3">
      <c r="A46" s="16"/>
      <c r="B46" s="16"/>
      <c r="C46" s="22"/>
      <c r="D46" s="16"/>
      <c r="E46" s="16"/>
      <c r="F46" s="55" t="s">
        <v>52</v>
      </c>
      <c r="G46" s="55"/>
      <c r="H46" s="55"/>
    </row>
    <row r="47" spans="1:8" ht="20.100000000000001" customHeight="1" x14ac:dyDescent="0.3">
      <c r="A47" s="48" t="s">
        <v>173</v>
      </c>
      <c r="B47" s="48"/>
      <c r="C47" s="48"/>
      <c r="D47" s="48"/>
      <c r="E47" s="48"/>
      <c r="F47" s="48"/>
      <c r="G47" s="48"/>
      <c r="H47" s="48"/>
    </row>
    <row r="48" spans="1:8" ht="20.100000000000001" customHeight="1" x14ac:dyDescent="0.3">
      <c r="A48" s="48" t="s">
        <v>111</v>
      </c>
      <c r="B48" s="48"/>
      <c r="C48" s="48"/>
      <c r="D48" s="48"/>
      <c r="E48" s="48"/>
      <c r="F48" s="48"/>
      <c r="G48" s="48"/>
      <c r="H48" s="48"/>
    </row>
    <row r="49" spans="1:8" ht="20.100000000000001" customHeight="1" x14ac:dyDescent="0.3">
      <c r="A49" s="48" t="s">
        <v>113</v>
      </c>
      <c r="B49" s="48"/>
      <c r="C49" s="48"/>
      <c r="D49" s="48"/>
      <c r="E49" s="48"/>
      <c r="F49" s="48"/>
      <c r="G49" s="48"/>
      <c r="H49" s="48"/>
    </row>
    <row r="50" spans="1:8" ht="20.100000000000001" customHeight="1" x14ac:dyDescent="0.3">
      <c r="A50" s="48" t="s">
        <v>174</v>
      </c>
      <c r="B50" s="48"/>
      <c r="C50" s="48"/>
      <c r="D50" s="48"/>
      <c r="E50" s="48"/>
      <c r="F50" s="48"/>
      <c r="G50" s="48"/>
      <c r="H50" s="48"/>
    </row>
    <row r="51" spans="1:8" ht="15" customHeight="1" x14ac:dyDescent="0.35">
      <c r="A51" s="49" t="s">
        <v>28</v>
      </c>
      <c r="B51" s="49"/>
      <c r="C51" s="49" t="s">
        <v>29</v>
      </c>
      <c r="D51" s="49"/>
      <c r="E51" s="49"/>
      <c r="F51" s="49" t="s">
        <v>30</v>
      </c>
      <c r="G51" s="49"/>
      <c r="H51" s="49"/>
    </row>
    <row r="60" spans="1:8" ht="49.5" customHeight="1" x14ac:dyDescent="0.3"/>
    <row r="65" spans="1:12" x14ac:dyDescent="0.3">
      <c r="A65" s="50" t="s">
        <v>170</v>
      </c>
      <c r="B65" s="50"/>
      <c r="C65" s="50"/>
      <c r="D65" s="50"/>
      <c r="E65" s="50"/>
      <c r="F65" s="50"/>
      <c r="G65" s="50"/>
      <c r="H65" s="50"/>
    </row>
    <row r="66" spans="1:12" s="4" customFormat="1" ht="18.75" customHeight="1" x14ac:dyDescent="0.3">
      <c r="A66" s="56" t="s">
        <v>1</v>
      </c>
      <c r="B66" s="56" t="s">
        <v>2</v>
      </c>
      <c r="C66" s="57" t="s">
        <v>20</v>
      </c>
      <c r="D66" s="58" t="s">
        <v>24</v>
      </c>
      <c r="E66" s="51" t="s">
        <v>3</v>
      </c>
      <c r="F66" s="51"/>
      <c r="G66" s="51"/>
      <c r="H66" s="58" t="s">
        <v>23</v>
      </c>
    </row>
    <row r="67" spans="1:12" s="4" customFormat="1" ht="131.25" customHeight="1" x14ac:dyDescent="0.3">
      <c r="A67" s="56"/>
      <c r="B67" s="56"/>
      <c r="C67" s="57"/>
      <c r="D67" s="58"/>
      <c r="E67" s="41" t="s">
        <v>21</v>
      </c>
      <c r="F67" s="41" t="s">
        <v>22</v>
      </c>
      <c r="G67" s="40" t="s">
        <v>4</v>
      </c>
      <c r="H67" s="58"/>
    </row>
    <row r="68" spans="1:12" s="4" customFormat="1" ht="26.1" customHeight="1" x14ac:dyDescent="0.3">
      <c r="A68" s="28">
        <v>1</v>
      </c>
      <c r="B68" s="2" t="s">
        <v>49</v>
      </c>
      <c r="C68" s="13">
        <v>12748000</v>
      </c>
      <c r="D68" s="41"/>
      <c r="E68" s="5">
        <f>C68*1%</f>
        <v>127480</v>
      </c>
      <c r="F68" s="41"/>
      <c r="G68" s="40"/>
      <c r="H68" s="41"/>
    </row>
    <row r="69" spans="1:12" ht="26.1" customHeight="1" x14ac:dyDescent="0.3">
      <c r="A69" s="28">
        <v>2</v>
      </c>
      <c r="B69" s="2" t="s">
        <v>7</v>
      </c>
      <c r="C69" s="13">
        <v>11174000</v>
      </c>
      <c r="D69" s="2"/>
      <c r="E69" s="5">
        <f>C69*1%</f>
        <v>111740</v>
      </c>
      <c r="F69" s="5"/>
      <c r="G69" s="2"/>
      <c r="H69" s="2"/>
    </row>
    <row r="70" spans="1:12" ht="26.1" customHeight="1" x14ac:dyDescent="0.3">
      <c r="A70" s="28">
        <v>3</v>
      </c>
      <c r="B70" s="2" t="s">
        <v>8</v>
      </c>
      <c r="C70" s="13">
        <v>14885000</v>
      </c>
      <c r="D70" s="2"/>
      <c r="E70" s="5">
        <f t="shared" ref="E70:E79" si="2">C70*1%</f>
        <v>148850</v>
      </c>
      <c r="F70" s="5"/>
      <c r="G70" s="2"/>
      <c r="H70" s="2"/>
    </row>
    <row r="71" spans="1:12" ht="26.1" customHeight="1" x14ac:dyDescent="0.3">
      <c r="A71" s="28">
        <v>4</v>
      </c>
      <c r="B71" s="2" t="s">
        <v>58</v>
      </c>
      <c r="C71" s="13">
        <v>7265000</v>
      </c>
      <c r="D71" s="2"/>
      <c r="E71" s="5">
        <f t="shared" si="2"/>
        <v>72650</v>
      </c>
      <c r="F71" s="5"/>
      <c r="G71" s="2"/>
      <c r="H71" s="2"/>
      <c r="L71" s="1">
        <f>1490*5.2</f>
        <v>7748</v>
      </c>
    </row>
    <row r="72" spans="1:12" ht="26.1" customHeight="1" x14ac:dyDescent="0.3">
      <c r="A72" s="28">
        <v>5</v>
      </c>
      <c r="B72" s="2" t="s">
        <v>13</v>
      </c>
      <c r="C72" s="13">
        <v>8689000</v>
      </c>
      <c r="D72" s="2"/>
      <c r="E72" s="5">
        <f t="shared" si="2"/>
        <v>86890</v>
      </c>
      <c r="F72" s="5"/>
      <c r="G72" s="2"/>
      <c r="H72" s="2"/>
      <c r="L72" s="1">
        <f>8269-7748</f>
        <v>521</v>
      </c>
    </row>
    <row r="73" spans="1:12" ht="26.1" customHeight="1" x14ac:dyDescent="0.3">
      <c r="A73" s="28">
        <v>6</v>
      </c>
      <c r="B73" s="2" t="s">
        <v>16</v>
      </c>
      <c r="C73" s="13">
        <v>8875000</v>
      </c>
      <c r="D73" s="2"/>
      <c r="E73" s="5">
        <f t="shared" si="2"/>
        <v>88750</v>
      </c>
      <c r="F73" s="5"/>
      <c r="G73" s="2"/>
      <c r="H73" s="2"/>
    </row>
    <row r="74" spans="1:12" ht="26.1" customHeight="1" x14ac:dyDescent="0.3">
      <c r="A74" s="28">
        <v>7</v>
      </c>
      <c r="B74" s="2" t="s">
        <v>12</v>
      </c>
      <c r="C74" s="13">
        <v>7748000</v>
      </c>
      <c r="D74" s="2"/>
      <c r="E74" s="5">
        <f t="shared" si="2"/>
        <v>77480</v>
      </c>
      <c r="F74" s="5"/>
      <c r="G74" s="2"/>
      <c r="H74" s="2"/>
    </row>
    <row r="75" spans="1:12" ht="26.1" customHeight="1" x14ac:dyDescent="0.3">
      <c r="A75" s="28">
        <v>8</v>
      </c>
      <c r="B75" s="2" t="s">
        <v>48</v>
      </c>
      <c r="C75" s="13">
        <v>7196000</v>
      </c>
      <c r="D75" s="2"/>
      <c r="E75" s="5">
        <f t="shared" si="2"/>
        <v>71960</v>
      </c>
      <c r="F75" s="5"/>
      <c r="G75" s="2"/>
      <c r="H75" s="2"/>
    </row>
    <row r="76" spans="1:12" ht="26.1" customHeight="1" x14ac:dyDescent="0.3">
      <c r="A76" s="28">
        <v>9</v>
      </c>
      <c r="B76" s="2" t="s">
        <v>61</v>
      </c>
      <c r="C76" s="13">
        <v>9252000</v>
      </c>
      <c r="D76" s="2"/>
      <c r="E76" s="5">
        <f t="shared" si="2"/>
        <v>92520</v>
      </c>
      <c r="F76" s="5"/>
      <c r="G76" s="2"/>
      <c r="H76" s="2"/>
    </row>
    <row r="77" spans="1:12" ht="26.1" customHeight="1" x14ac:dyDescent="0.3">
      <c r="A77" s="28">
        <v>10</v>
      </c>
      <c r="B77" s="2" t="s">
        <v>62</v>
      </c>
      <c r="C77" s="13">
        <v>8120000</v>
      </c>
      <c r="D77" s="2"/>
      <c r="E77" s="5">
        <f t="shared" si="2"/>
        <v>81200</v>
      </c>
      <c r="F77" s="5"/>
      <c r="G77" s="2"/>
      <c r="H77" s="2"/>
    </row>
    <row r="78" spans="1:12" ht="26.1" customHeight="1" x14ac:dyDescent="0.3">
      <c r="A78" s="28">
        <v>11</v>
      </c>
      <c r="B78" s="2" t="s">
        <v>67</v>
      </c>
      <c r="C78" s="13">
        <v>8372000</v>
      </c>
      <c r="D78" s="2"/>
      <c r="E78" s="5">
        <f t="shared" si="2"/>
        <v>83720</v>
      </c>
      <c r="F78" s="5"/>
      <c r="G78" s="2"/>
      <c r="H78" s="2"/>
    </row>
    <row r="79" spans="1:12" ht="26.1" customHeight="1" x14ac:dyDescent="0.3">
      <c r="A79" s="28">
        <v>12</v>
      </c>
      <c r="B79" s="2" t="s">
        <v>72</v>
      </c>
      <c r="C79" s="13">
        <v>6633000</v>
      </c>
      <c r="D79" s="2"/>
      <c r="E79" s="5">
        <f t="shared" si="2"/>
        <v>66330</v>
      </c>
      <c r="F79" s="5"/>
      <c r="G79" s="2"/>
      <c r="H79" s="2"/>
      <c r="L79" s="1">
        <v>759850</v>
      </c>
    </row>
    <row r="80" spans="1:12" s="4" customFormat="1" ht="26.1" customHeight="1" x14ac:dyDescent="0.3">
      <c r="A80" s="3"/>
      <c r="B80" s="3" t="s">
        <v>19</v>
      </c>
      <c r="C80" s="14">
        <f>SUM(C69:C79)</f>
        <v>98209000</v>
      </c>
      <c r="D80" s="3"/>
      <c r="E80" s="10">
        <f>SUM(E68:E79)</f>
        <v>1109570</v>
      </c>
      <c r="F80" s="3"/>
      <c r="G80" s="3"/>
      <c r="H80" s="3"/>
      <c r="L80" s="42">
        <v>759850</v>
      </c>
    </row>
    <row r="81" spans="1:12" x14ac:dyDescent="0.3">
      <c r="A81" s="16"/>
      <c r="B81" s="16"/>
      <c r="C81" s="22"/>
      <c r="D81" s="16"/>
      <c r="E81" s="16"/>
      <c r="F81" s="55"/>
      <c r="G81" s="55"/>
      <c r="H81" s="55"/>
      <c r="L81" s="1">
        <v>776699</v>
      </c>
    </row>
    <row r="82" spans="1:12" ht="20.100000000000001" customHeight="1" x14ac:dyDescent="0.3">
      <c r="A82" s="48" t="s">
        <v>171</v>
      </c>
      <c r="B82" s="48"/>
      <c r="C82" s="48"/>
      <c r="D82" s="48"/>
      <c r="E82" s="48"/>
      <c r="F82" s="48"/>
      <c r="G82" s="48"/>
      <c r="H82" s="48"/>
      <c r="L82" s="1">
        <f>SUM(L79:L81)</f>
        <v>2296399</v>
      </c>
    </row>
    <row r="83" spans="1:12" ht="20.100000000000001" customHeight="1" x14ac:dyDescent="0.3">
      <c r="A83" s="48" t="s">
        <v>166</v>
      </c>
      <c r="B83" s="48"/>
      <c r="C83" s="48"/>
      <c r="D83" s="48"/>
      <c r="E83" s="48"/>
      <c r="F83" s="48"/>
      <c r="G83" s="48"/>
      <c r="H83" s="48"/>
      <c r="L83" s="43">
        <f>E80+E45+E16</f>
        <v>3304690</v>
      </c>
    </row>
    <row r="84" spans="1:12" ht="20.100000000000001" customHeight="1" x14ac:dyDescent="0.3">
      <c r="A84" s="48" t="s">
        <v>167</v>
      </c>
      <c r="B84" s="48"/>
      <c r="C84" s="48"/>
      <c r="D84" s="48"/>
      <c r="E84" s="48"/>
      <c r="F84" s="48"/>
      <c r="G84" s="48"/>
      <c r="H84" s="48"/>
    </row>
    <row r="85" spans="1:12" ht="20.100000000000001" customHeight="1" x14ac:dyDescent="0.3">
      <c r="A85" s="48" t="s">
        <v>172</v>
      </c>
      <c r="B85" s="48"/>
      <c r="C85" s="48"/>
      <c r="D85" s="48"/>
      <c r="E85" s="48"/>
      <c r="F85" s="48"/>
      <c r="G85" s="48"/>
      <c r="H85" s="48"/>
    </row>
    <row r="86" spans="1:12" ht="20.100000000000001" customHeight="1" x14ac:dyDescent="0.35">
      <c r="A86" s="49" t="s">
        <v>28</v>
      </c>
      <c r="B86" s="49"/>
      <c r="C86" s="49" t="s">
        <v>29</v>
      </c>
      <c r="D86" s="49"/>
      <c r="E86" s="49"/>
      <c r="F86" s="49" t="s">
        <v>30</v>
      </c>
      <c r="G86" s="49"/>
      <c r="H86" s="49"/>
    </row>
  </sheetData>
  <mergeCells count="45">
    <mergeCell ref="A86:B86"/>
    <mergeCell ref="C86:E86"/>
    <mergeCell ref="F86:H86"/>
    <mergeCell ref="A65:H65"/>
    <mergeCell ref="A66:A67"/>
    <mergeCell ref="B66:B67"/>
    <mergeCell ref="C66:C67"/>
    <mergeCell ref="D66:D67"/>
    <mergeCell ref="E66:G66"/>
    <mergeCell ref="H66:H67"/>
    <mergeCell ref="F81:H81"/>
    <mergeCell ref="A82:H82"/>
    <mergeCell ref="A83:H83"/>
    <mergeCell ref="A84:H84"/>
    <mergeCell ref="A85:H85"/>
    <mergeCell ref="A51:B51"/>
    <mergeCell ref="C51:E51"/>
    <mergeCell ref="F51:H51"/>
    <mergeCell ref="A30:H30"/>
    <mergeCell ref="A31:A32"/>
    <mergeCell ref="B31:B32"/>
    <mergeCell ref="C31:C32"/>
    <mergeCell ref="D31:D32"/>
    <mergeCell ref="E31:G31"/>
    <mergeCell ref="H31:H32"/>
    <mergeCell ref="F46:H46"/>
    <mergeCell ref="A47:H47"/>
    <mergeCell ref="A48:H48"/>
    <mergeCell ref="A49:H49"/>
    <mergeCell ref="A50:H50"/>
    <mergeCell ref="A22:B22"/>
    <mergeCell ref="C22:E22"/>
    <mergeCell ref="F22:H22"/>
    <mergeCell ref="A1:H1"/>
    <mergeCell ref="A2:A3"/>
    <mergeCell ref="B2:B3"/>
    <mergeCell ref="C2:C3"/>
    <mergeCell ref="D2:D3"/>
    <mergeCell ref="E2:G2"/>
    <mergeCell ref="H2:H3"/>
    <mergeCell ref="F17:H17"/>
    <mergeCell ref="A18:H18"/>
    <mergeCell ref="A19:H19"/>
    <mergeCell ref="A20:H20"/>
    <mergeCell ref="A21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2" sqref="E2:G2"/>
    </sheetView>
  </sheetViews>
  <sheetFormatPr defaultRowHeight="18.75" x14ac:dyDescent="0.3"/>
  <cols>
    <col min="1" max="1" width="6.42578125" style="1" customWidth="1"/>
    <col min="2" max="2" width="25.28515625" style="1" customWidth="1"/>
    <col min="3" max="3" width="12.140625" style="1" customWidth="1"/>
    <col min="4" max="4" width="11.7109375" style="1" customWidth="1"/>
    <col min="5" max="5" width="12.140625" style="1" customWidth="1"/>
    <col min="6" max="6" width="9.140625" style="1"/>
    <col min="7" max="7" width="8.42578125" style="1" customWidth="1"/>
    <col min="8" max="8" width="8.140625" style="1" customWidth="1"/>
    <col min="9" max="9" width="6.28515625" style="1" customWidth="1"/>
    <col min="10" max="16384" width="9.140625" style="1"/>
  </cols>
  <sheetData>
    <row r="1" spans="1:9" x14ac:dyDescent="0.3">
      <c r="A1" s="50" t="s">
        <v>33</v>
      </c>
      <c r="B1" s="50"/>
      <c r="C1" s="50"/>
      <c r="D1" s="50"/>
      <c r="E1" s="50"/>
      <c r="F1" s="50"/>
      <c r="G1" s="50"/>
      <c r="H1" s="50"/>
      <c r="I1" s="50"/>
    </row>
    <row r="2" spans="1:9" s="4" customFormat="1" x14ac:dyDescent="0.3">
      <c r="A2" s="51" t="s">
        <v>1</v>
      </c>
      <c r="B2" s="51" t="s">
        <v>2</v>
      </c>
      <c r="C2" s="52" t="s">
        <v>20</v>
      </c>
      <c r="D2" s="52" t="s">
        <v>24</v>
      </c>
      <c r="E2" s="51" t="s">
        <v>3</v>
      </c>
      <c r="F2" s="51"/>
      <c r="G2" s="51"/>
      <c r="H2" s="53" t="s">
        <v>23</v>
      </c>
      <c r="I2" s="53" t="s">
        <v>25</v>
      </c>
    </row>
    <row r="3" spans="1:9" s="4" customFormat="1" ht="131.25" customHeight="1" x14ac:dyDescent="0.3">
      <c r="A3" s="51"/>
      <c r="B3" s="51"/>
      <c r="C3" s="52"/>
      <c r="D3" s="52"/>
      <c r="E3" s="9" t="s">
        <v>21</v>
      </c>
      <c r="F3" s="9" t="s">
        <v>22</v>
      </c>
      <c r="G3" s="8" t="s">
        <v>4</v>
      </c>
      <c r="H3" s="54"/>
      <c r="I3" s="54"/>
    </row>
    <row r="4" spans="1:9" x14ac:dyDescent="0.3">
      <c r="A4" s="2">
        <v>1</v>
      </c>
      <c r="B4" s="2" t="s">
        <v>5</v>
      </c>
      <c r="C4" s="2"/>
      <c r="D4" s="2"/>
      <c r="E4" s="5">
        <v>257400</v>
      </c>
      <c r="F4" s="2"/>
      <c r="G4" s="2"/>
      <c r="H4" s="2"/>
      <c r="I4" s="2"/>
    </row>
    <row r="5" spans="1:9" x14ac:dyDescent="0.3">
      <c r="A5" s="2">
        <v>2</v>
      </c>
      <c r="B5" s="2" t="s">
        <v>6</v>
      </c>
      <c r="C5" s="2"/>
      <c r="D5" s="2"/>
      <c r="E5" s="5">
        <v>257400</v>
      </c>
      <c r="F5" s="2"/>
      <c r="G5" s="2"/>
      <c r="H5" s="2"/>
      <c r="I5" s="2"/>
    </row>
    <row r="6" spans="1:9" x14ac:dyDescent="0.3">
      <c r="A6" s="2">
        <v>3</v>
      </c>
      <c r="B6" s="2" t="s">
        <v>7</v>
      </c>
      <c r="C6" s="2"/>
      <c r="D6" s="2"/>
      <c r="E6" s="5">
        <v>210600</v>
      </c>
      <c r="F6" s="2"/>
      <c r="G6" s="2"/>
      <c r="H6" s="2"/>
      <c r="I6" s="2"/>
    </row>
    <row r="7" spans="1:9" x14ac:dyDescent="0.3">
      <c r="A7" s="2">
        <v>4</v>
      </c>
      <c r="B7" s="2" t="s">
        <v>8</v>
      </c>
      <c r="C7" s="2"/>
      <c r="D7" s="2"/>
      <c r="E7" s="5">
        <v>288600</v>
      </c>
      <c r="F7" s="2"/>
      <c r="G7" s="2"/>
      <c r="H7" s="2"/>
      <c r="I7" s="2"/>
    </row>
    <row r="8" spans="1:9" x14ac:dyDescent="0.3">
      <c r="A8" s="2">
        <v>5</v>
      </c>
      <c r="B8" s="2" t="s">
        <v>9</v>
      </c>
      <c r="C8" s="2"/>
      <c r="D8" s="2"/>
      <c r="E8" s="5">
        <v>287758</v>
      </c>
      <c r="F8" s="2"/>
      <c r="G8" s="2"/>
      <c r="H8" s="2"/>
      <c r="I8" s="2"/>
    </row>
    <row r="9" spans="1:9" x14ac:dyDescent="0.3">
      <c r="A9" s="2">
        <v>6</v>
      </c>
      <c r="B9" s="2" t="s">
        <v>10</v>
      </c>
      <c r="C9" s="2"/>
      <c r="D9" s="2"/>
      <c r="E9" s="5">
        <v>179400</v>
      </c>
      <c r="F9" s="2"/>
      <c r="G9" s="2"/>
      <c r="H9" s="2"/>
      <c r="I9" s="2"/>
    </row>
    <row r="10" spans="1:9" x14ac:dyDescent="0.3">
      <c r="A10" s="2">
        <v>7</v>
      </c>
      <c r="B10" s="2" t="s">
        <v>11</v>
      </c>
      <c r="C10" s="2"/>
      <c r="D10" s="2"/>
      <c r="E10" s="5">
        <v>241800</v>
      </c>
      <c r="F10" s="2"/>
      <c r="G10" s="2"/>
      <c r="H10" s="2"/>
      <c r="I10" s="2"/>
    </row>
    <row r="11" spans="1:9" x14ac:dyDescent="0.3">
      <c r="A11" s="2">
        <v>8</v>
      </c>
      <c r="B11" s="2" t="s">
        <v>12</v>
      </c>
      <c r="C11" s="2"/>
      <c r="D11" s="2"/>
      <c r="E11" s="5">
        <v>163000</v>
      </c>
      <c r="F11" s="2"/>
      <c r="G11" s="2"/>
      <c r="H11" s="2"/>
      <c r="I11" s="2"/>
    </row>
    <row r="12" spans="1:9" x14ac:dyDescent="0.3">
      <c r="A12" s="2">
        <v>9</v>
      </c>
      <c r="B12" s="2" t="s">
        <v>13</v>
      </c>
      <c r="C12" s="2"/>
      <c r="D12" s="2"/>
      <c r="E12" s="5">
        <v>195000</v>
      </c>
      <c r="F12" s="2"/>
      <c r="G12" s="2"/>
      <c r="H12" s="2"/>
      <c r="I12" s="2"/>
    </row>
    <row r="13" spans="1:9" x14ac:dyDescent="0.3">
      <c r="A13" s="2">
        <v>10</v>
      </c>
      <c r="B13" s="2" t="s">
        <v>14</v>
      </c>
      <c r="C13" s="2"/>
      <c r="D13" s="2"/>
      <c r="E13" s="5">
        <v>195000</v>
      </c>
      <c r="F13" s="2"/>
      <c r="G13" s="2"/>
      <c r="H13" s="2"/>
      <c r="I13" s="2"/>
    </row>
    <row r="14" spans="1:9" x14ac:dyDescent="0.3">
      <c r="A14" s="2">
        <v>11</v>
      </c>
      <c r="B14" s="2" t="s">
        <v>15</v>
      </c>
      <c r="C14" s="2"/>
      <c r="D14" s="2"/>
      <c r="E14" s="5">
        <v>210600</v>
      </c>
      <c r="F14" s="2"/>
      <c r="G14" s="2"/>
      <c r="H14" s="2"/>
      <c r="I14" s="2"/>
    </row>
    <row r="15" spans="1:9" x14ac:dyDescent="0.3">
      <c r="A15" s="2">
        <v>12</v>
      </c>
      <c r="B15" s="2" t="s">
        <v>16</v>
      </c>
      <c r="C15" s="2"/>
      <c r="D15" s="2"/>
      <c r="E15" s="5">
        <v>179400</v>
      </c>
      <c r="F15" s="2"/>
      <c r="G15" s="2"/>
      <c r="H15" s="2"/>
      <c r="I15" s="2"/>
    </row>
    <row r="16" spans="1:9" x14ac:dyDescent="0.3">
      <c r="A16" s="2">
        <v>13</v>
      </c>
      <c r="B16" s="2" t="s">
        <v>17</v>
      </c>
      <c r="C16" s="2"/>
      <c r="D16" s="2"/>
      <c r="E16" s="5">
        <v>179400</v>
      </c>
      <c r="F16" s="2"/>
      <c r="G16" s="2"/>
      <c r="H16" s="2"/>
      <c r="I16" s="2"/>
    </row>
    <row r="17" spans="1:9" x14ac:dyDescent="0.3">
      <c r="A17" s="2">
        <v>14</v>
      </c>
      <c r="B17" s="2" t="s">
        <v>18</v>
      </c>
      <c r="C17" s="2"/>
      <c r="D17" s="2"/>
      <c r="E17" s="5">
        <v>234000</v>
      </c>
      <c r="F17" s="2"/>
      <c r="G17" s="2"/>
      <c r="H17" s="2"/>
      <c r="I17" s="2"/>
    </row>
    <row r="18" spans="1:9" s="4" customFormat="1" x14ac:dyDescent="0.3">
      <c r="A18" s="3"/>
      <c r="B18" s="3" t="s">
        <v>19</v>
      </c>
      <c r="C18" s="3"/>
      <c r="D18" s="3"/>
      <c r="E18" s="6">
        <f>SUM(E4:E17)</f>
        <v>3079358</v>
      </c>
      <c r="F18" s="3"/>
      <c r="G18" s="3"/>
      <c r="H18" s="3"/>
      <c r="I18" s="3"/>
    </row>
    <row r="19" spans="1:9" x14ac:dyDescent="0.3">
      <c r="A19" s="47" t="s">
        <v>35</v>
      </c>
      <c r="B19" s="47"/>
      <c r="C19" s="47"/>
      <c r="D19" s="47"/>
      <c r="E19" s="47"/>
      <c r="F19" s="47"/>
      <c r="G19" s="47"/>
      <c r="H19" s="47"/>
      <c r="I19" s="47"/>
    </row>
    <row r="20" spans="1:9" x14ac:dyDescent="0.3">
      <c r="A20" s="48" t="s">
        <v>36</v>
      </c>
      <c r="B20" s="48"/>
      <c r="C20" s="48"/>
      <c r="D20" s="48"/>
      <c r="E20" s="48"/>
      <c r="F20" s="48"/>
      <c r="G20" s="48"/>
      <c r="H20" s="48"/>
      <c r="I20" s="48"/>
    </row>
    <row r="21" spans="1:9" x14ac:dyDescent="0.3">
      <c r="A21" s="48" t="s">
        <v>37</v>
      </c>
      <c r="B21" s="48"/>
      <c r="C21" s="48"/>
      <c r="D21" s="48"/>
      <c r="E21" s="48"/>
      <c r="F21" s="48"/>
      <c r="G21" s="48"/>
      <c r="H21" s="48"/>
      <c r="I21" s="48"/>
    </row>
    <row r="22" spans="1:9" x14ac:dyDescent="0.3">
      <c r="A22" s="48" t="s">
        <v>38</v>
      </c>
      <c r="B22" s="48"/>
      <c r="C22" s="48"/>
      <c r="D22" s="48"/>
      <c r="E22" s="48"/>
      <c r="F22" s="48"/>
      <c r="G22" s="48"/>
      <c r="H22" s="48"/>
      <c r="I22" s="48"/>
    </row>
    <row r="24" spans="1:9" s="7" customFormat="1" ht="19.5" x14ac:dyDescent="0.35">
      <c r="A24" s="49" t="s">
        <v>28</v>
      </c>
      <c r="B24" s="49"/>
      <c r="C24" s="49" t="s">
        <v>29</v>
      </c>
      <c r="D24" s="49"/>
      <c r="E24" s="49"/>
      <c r="F24" s="49" t="s">
        <v>30</v>
      </c>
      <c r="G24" s="49"/>
      <c r="H24" s="49"/>
      <c r="I24" s="49"/>
    </row>
  </sheetData>
  <mergeCells count="15">
    <mergeCell ref="A1:I1"/>
    <mergeCell ref="A2:A3"/>
    <mergeCell ref="B2:B3"/>
    <mergeCell ref="C2:C3"/>
    <mergeCell ref="D2:D3"/>
    <mergeCell ref="E2:G2"/>
    <mergeCell ref="H2:H3"/>
    <mergeCell ref="I2:I3"/>
    <mergeCell ref="A19:I19"/>
    <mergeCell ref="A20:I20"/>
    <mergeCell ref="A21:I21"/>
    <mergeCell ref="A22:I22"/>
    <mergeCell ref="A24:B24"/>
    <mergeCell ref="C24:E24"/>
    <mergeCell ref="F24:I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70" workbookViewId="0">
      <selection activeCell="C25" sqref="C25"/>
    </sheetView>
  </sheetViews>
  <sheetFormatPr defaultRowHeight="18.75" x14ac:dyDescent="0.3"/>
  <cols>
    <col min="1" max="1" width="6.28515625" style="1" bestFit="1" customWidth="1"/>
    <col min="2" max="2" width="24.42578125" style="1" bestFit="1" customWidth="1"/>
    <col min="3" max="3" width="17.5703125" style="15" bestFit="1" customWidth="1"/>
    <col min="4" max="4" width="11.28515625" style="1" customWidth="1"/>
    <col min="5" max="5" width="10.28515625" style="1" customWidth="1"/>
    <col min="6" max="6" width="9" style="1" bestFit="1" customWidth="1"/>
    <col min="7" max="7" width="8.85546875" style="1" customWidth="1"/>
    <col min="8" max="8" width="15.570312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177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46" t="s">
        <v>21</v>
      </c>
      <c r="F3" s="46" t="s">
        <v>22</v>
      </c>
      <c r="G3" s="45" t="s">
        <v>4</v>
      </c>
      <c r="H3" s="58"/>
    </row>
    <row r="4" spans="1:8" s="4" customFormat="1" ht="26.1" customHeight="1" x14ac:dyDescent="0.3">
      <c r="A4" s="28">
        <v>1</v>
      </c>
      <c r="B4" s="2" t="s">
        <v>49</v>
      </c>
      <c r="C4" s="13">
        <v>12748000</v>
      </c>
      <c r="D4" s="46"/>
      <c r="E4" s="5">
        <f>C4*1%</f>
        <v>127480</v>
      </c>
      <c r="F4" s="46"/>
      <c r="G4" s="45"/>
      <c r="H4" s="46"/>
    </row>
    <row r="5" spans="1:8" ht="26.1" customHeight="1" x14ac:dyDescent="0.3">
      <c r="A5" s="28">
        <v>2</v>
      </c>
      <c r="B5" s="2" t="s">
        <v>7</v>
      </c>
      <c r="C5" s="13">
        <v>11174000</v>
      </c>
      <c r="D5" s="2"/>
      <c r="E5" s="5">
        <f>C5*1%</f>
        <v>111740</v>
      </c>
      <c r="F5" s="5"/>
      <c r="G5" s="2"/>
      <c r="H5" s="2"/>
    </row>
    <row r="6" spans="1:8" ht="26.1" customHeight="1" x14ac:dyDescent="0.3">
      <c r="A6" s="28">
        <v>3</v>
      </c>
      <c r="B6" s="2" t="s">
        <v>8</v>
      </c>
      <c r="C6" s="13">
        <v>14885000</v>
      </c>
      <c r="D6" s="2"/>
      <c r="E6" s="5">
        <f t="shared" ref="E6:E14" si="0">C6*1%</f>
        <v>148850</v>
      </c>
      <c r="F6" s="5"/>
      <c r="G6" s="2"/>
      <c r="H6" s="2"/>
    </row>
    <row r="7" spans="1:8" ht="26.1" customHeight="1" x14ac:dyDescent="0.3">
      <c r="A7" s="28">
        <v>4</v>
      </c>
      <c r="B7" s="2" t="s">
        <v>58</v>
      </c>
      <c r="C7" s="13">
        <v>7265000</v>
      </c>
      <c r="D7" s="2"/>
      <c r="E7" s="5">
        <f t="shared" si="0"/>
        <v>72650</v>
      </c>
      <c r="F7" s="5"/>
      <c r="G7" s="2"/>
      <c r="H7" s="2"/>
    </row>
    <row r="8" spans="1:8" ht="26.1" customHeight="1" x14ac:dyDescent="0.3">
      <c r="A8" s="28">
        <v>5</v>
      </c>
      <c r="B8" s="2" t="s">
        <v>13</v>
      </c>
      <c r="C8" s="13">
        <v>8689000</v>
      </c>
      <c r="D8" s="2"/>
      <c r="E8" s="5">
        <f t="shared" si="0"/>
        <v>86890</v>
      </c>
      <c r="F8" s="5"/>
      <c r="G8" s="2"/>
      <c r="H8" s="2"/>
    </row>
    <row r="9" spans="1:8" ht="26.1" customHeight="1" x14ac:dyDescent="0.3">
      <c r="A9" s="28">
        <v>6</v>
      </c>
      <c r="B9" s="2" t="s">
        <v>16</v>
      </c>
      <c r="C9" s="13">
        <v>8875000</v>
      </c>
      <c r="D9" s="2"/>
      <c r="E9" s="5">
        <f t="shared" si="0"/>
        <v>88750</v>
      </c>
      <c r="F9" s="5"/>
      <c r="G9" s="2"/>
      <c r="H9" s="2"/>
    </row>
    <row r="10" spans="1:8" ht="26.1" customHeight="1" x14ac:dyDescent="0.3">
      <c r="A10" s="28">
        <v>7</v>
      </c>
      <c r="B10" s="2" t="s">
        <v>12</v>
      </c>
      <c r="C10" s="13">
        <v>7748000</v>
      </c>
      <c r="D10" s="2"/>
      <c r="E10" s="5">
        <f t="shared" si="0"/>
        <v>77480</v>
      </c>
      <c r="F10" s="5"/>
      <c r="G10" s="2"/>
      <c r="H10" s="2"/>
    </row>
    <row r="11" spans="1:8" ht="26.1" customHeight="1" x14ac:dyDescent="0.3">
      <c r="A11" s="28">
        <v>8</v>
      </c>
      <c r="B11" s="2" t="s">
        <v>48</v>
      </c>
      <c r="C11" s="13">
        <v>7196000</v>
      </c>
      <c r="D11" s="2"/>
      <c r="E11" s="5">
        <f t="shared" si="0"/>
        <v>71960</v>
      </c>
      <c r="F11" s="5"/>
      <c r="G11" s="2"/>
      <c r="H11" s="2"/>
    </row>
    <row r="12" spans="1:8" ht="26.1" customHeight="1" x14ac:dyDescent="0.3">
      <c r="A12" s="28">
        <v>9</v>
      </c>
      <c r="B12" s="2" t="s">
        <v>61</v>
      </c>
      <c r="C12" s="13">
        <v>9252000</v>
      </c>
      <c r="D12" s="2"/>
      <c r="E12" s="5">
        <f t="shared" si="0"/>
        <v>92520</v>
      </c>
      <c r="F12" s="5"/>
      <c r="G12" s="2"/>
      <c r="H12" s="2"/>
    </row>
    <row r="13" spans="1:8" ht="26.1" customHeight="1" x14ac:dyDescent="0.3">
      <c r="A13" s="28">
        <v>10</v>
      </c>
      <c r="B13" s="2" t="s">
        <v>62</v>
      </c>
      <c r="C13" s="13">
        <v>8120000</v>
      </c>
      <c r="D13" s="2"/>
      <c r="E13" s="5">
        <f t="shared" si="0"/>
        <v>81200</v>
      </c>
      <c r="F13" s="5"/>
      <c r="G13" s="2"/>
      <c r="H13" s="2"/>
    </row>
    <row r="14" spans="1:8" ht="26.1" customHeight="1" x14ac:dyDescent="0.3">
      <c r="A14" s="28">
        <v>11</v>
      </c>
      <c r="B14" s="2" t="s">
        <v>67</v>
      </c>
      <c r="C14" s="13">
        <v>8372000</v>
      </c>
      <c r="D14" s="2"/>
      <c r="E14" s="5">
        <f t="shared" si="0"/>
        <v>83720</v>
      </c>
      <c r="F14" s="5"/>
      <c r="G14" s="2"/>
      <c r="H14" s="2"/>
    </row>
    <row r="15" spans="1:8" s="4" customFormat="1" ht="26.1" customHeight="1" x14ac:dyDescent="0.3">
      <c r="A15" s="3"/>
      <c r="B15" s="3" t="s">
        <v>19</v>
      </c>
      <c r="C15" s="14">
        <f>SUM(C5:C14)</f>
        <v>91576000</v>
      </c>
      <c r="D15" s="3"/>
      <c r="E15" s="10">
        <f>SUM(E4:E14)</f>
        <v>1043240</v>
      </c>
      <c r="F15" s="3"/>
      <c r="G15" s="3"/>
      <c r="H15" s="3"/>
    </row>
    <row r="16" spans="1:8" x14ac:dyDescent="0.3">
      <c r="A16" s="16"/>
      <c r="B16" s="16"/>
      <c r="C16" s="22"/>
      <c r="D16" s="16"/>
      <c r="E16" s="16"/>
      <c r="F16" s="55" t="s">
        <v>52</v>
      </c>
      <c r="G16" s="55"/>
      <c r="H16" s="55"/>
    </row>
    <row r="17" spans="1:8" ht="20.100000000000001" customHeight="1" x14ac:dyDescent="0.3">
      <c r="A17" s="48" t="s">
        <v>178</v>
      </c>
      <c r="B17" s="48"/>
      <c r="C17" s="48"/>
      <c r="D17" s="48"/>
      <c r="E17" s="48"/>
      <c r="F17" s="48"/>
      <c r="G17" s="48"/>
      <c r="H17" s="48"/>
    </row>
    <row r="18" spans="1:8" ht="20.100000000000001" customHeight="1" x14ac:dyDescent="0.3">
      <c r="A18" s="48" t="s">
        <v>180</v>
      </c>
      <c r="B18" s="48"/>
      <c r="C18" s="48"/>
      <c r="D18" s="48"/>
      <c r="E18" s="48"/>
      <c r="F18" s="48"/>
      <c r="G18" s="48"/>
      <c r="H18" s="48"/>
    </row>
    <row r="19" spans="1:8" ht="20.100000000000001" customHeight="1" x14ac:dyDescent="0.3">
      <c r="A19" s="48" t="s">
        <v>179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181</v>
      </c>
      <c r="B20" s="48"/>
      <c r="C20" s="48"/>
      <c r="D20" s="48"/>
      <c r="E20" s="48"/>
      <c r="F20" s="48"/>
      <c r="G20" s="48"/>
      <c r="H20" s="48"/>
    </row>
    <row r="21" spans="1:8" s="7" customFormat="1" ht="19.5" x14ac:dyDescent="0.35">
      <c r="A21" s="49" t="s">
        <v>28</v>
      </c>
      <c r="B21" s="49"/>
      <c r="C21" s="49" t="s">
        <v>29</v>
      </c>
      <c r="D21" s="49"/>
      <c r="E21" s="49"/>
      <c r="F21" s="49" t="s">
        <v>30</v>
      </c>
      <c r="G21" s="49"/>
      <c r="H21" s="49"/>
    </row>
    <row r="22" spans="1:8" s="7" customFormat="1" ht="19.5" x14ac:dyDescent="0.35">
      <c r="A22" s="44"/>
      <c r="B22" s="44"/>
      <c r="C22" s="44"/>
      <c r="D22" s="44"/>
      <c r="E22" s="44"/>
      <c r="F22" s="44"/>
      <c r="G22" s="44"/>
      <c r="H22" s="44"/>
    </row>
    <row r="23" spans="1:8" s="7" customFormat="1" ht="19.5" x14ac:dyDescent="0.35">
      <c r="A23" s="44"/>
      <c r="B23" s="44"/>
      <c r="C23" s="44"/>
      <c r="D23" s="44"/>
      <c r="E23" s="44"/>
      <c r="F23" s="44"/>
      <c r="G23" s="44"/>
      <c r="H23" s="44"/>
    </row>
    <row r="24" spans="1:8" s="7" customFormat="1" ht="19.5" x14ac:dyDescent="0.35">
      <c r="A24" s="44"/>
      <c r="B24" s="44"/>
      <c r="C24" s="44"/>
      <c r="D24" s="44"/>
      <c r="E24" s="44"/>
      <c r="F24" s="44"/>
      <c r="G24" s="44"/>
      <c r="H24" s="44"/>
    </row>
    <row r="25" spans="1:8" s="7" customFormat="1" ht="82.5" customHeight="1" x14ac:dyDescent="0.35">
      <c r="A25" s="44"/>
      <c r="B25" s="44"/>
      <c r="C25" s="44"/>
      <c r="D25" s="44"/>
      <c r="E25" s="44"/>
      <c r="F25" s="44"/>
      <c r="G25" s="44"/>
      <c r="H25" s="44"/>
    </row>
    <row r="26" spans="1:8" s="7" customFormat="1" ht="19.5" x14ac:dyDescent="0.35">
      <c r="A26" s="44"/>
      <c r="B26" s="44"/>
      <c r="C26" s="44"/>
      <c r="D26" s="44"/>
      <c r="E26" s="44"/>
      <c r="F26" s="44"/>
      <c r="G26" s="44"/>
      <c r="H26" s="44"/>
    </row>
    <row r="27" spans="1:8" s="7" customFormat="1" ht="19.5" x14ac:dyDescent="0.35">
      <c r="A27" s="44"/>
      <c r="B27" s="44"/>
      <c r="C27" s="44"/>
      <c r="D27" s="44"/>
      <c r="E27" s="44"/>
      <c r="F27" s="44"/>
      <c r="G27" s="44"/>
      <c r="H27" s="44"/>
    </row>
    <row r="28" spans="1:8" s="7" customFormat="1" ht="19.5" x14ac:dyDescent="0.35">
      <c r="A28" s="44"/>
      <c r="B28" s="44"/>
      <c r="C28" s="44"/>
      <c r="D28" s="44"/>
      <c r="E28" s="44"/>
      <c r="F28" s="44"/>
      <c r="G28" s="44"/>
      <c r="H28" s="44"/>
    </row>
    <row r="29" spans="1:8" x14ac:dyDescent="0.3">
      <c r="A29" s="50" t="s">
        <v>170</v>
      </c>
      <c r="B29" s="50"/>
      <c r="C29" s="50"/>
      <c r="D29" s="50"/>
      <c r="E29" s="50"/>
      <c r="F29" s="50"/>
      <c r="G29" s="50"/>
      <c r="H29" s="50"/>
    </row>
    <row r="30" spans="1:8" s="4" customFormat="1" ht="18.75" customHeight="1" x14ac:dyDescent="0.3">
      <c r="A30" s="56" t="s">
        <v>1</v>
      </c>
      <c r="B30" s="56" t="s">
        <v>2</v>
      </c>
      <c r="C30" s="57" t="s">
        <v>20</v>
      </c>
      <c r="D30" s="58" t="s">
        <v>24</v>
      </c>
      <c r="E30" s="51" t="s">
        <v>3</v>
      </c>
      <c r="F30" s="51"/>
      <c r="G30" s="51"/>
      <c r="H30" s="58" t="s">
        <v>23</v>
      </c>
    </row>
    <row r="31" spans="1:8" s="4" customFormat="1" ht="131.25" customHeight="1" x14ac:dyDescent="0.3">
      <c r="A31" s="56"/>
      <c r="B31" s="56"/>
      <c r="C31" s="57"/>
      <c r="D31" s="58"/>
      <c r="E31" s="46" t="s">
        <v>21</v>
      </c>
      <c r="F31" s="46" t="s">
        <v>22</v>
      </c>
      <c r="G31" s="45" t="s">
        <v>4</v>
      </c>
      <c r="H31" s="58"/>
    </row>
    <row r="32" spans="1:8" s="4" customFormat="1" ht="26.1" customHeight="1" x14ac:dyDescent="0.3">
      <c r="A32" s="28">
        <v>1</v>
      </c>
      <c r="B32" s="2" t="s">
        <v>49</v>
      </c>
      <c r="C32" s="13">
        <v>12748000</v>
      </c>
      <c r="D32" s="46"/>
      <c r="E32" s="5">
        <f>C32*1%</f>
        <v>127480</v>
      </c>
      <c r="F32" s="46"/>
      <c r="G32" s="45"/>
      <c r="H32" s="46"/>
    </row>
    <row r="33" spans="1:8" ht="26.1" customHeight="1" x14ac:dyDescent="0.3">
      <c r="A33" s="28">
        <v>2</v>
      </c>
      <c r="B33" s="2" t="s">
        <v>7</v>
      </c>
      <c r="C33" s="13">
        <v>11174000</v>
      </c>
      <c r="D33" s="2"/>
      <c r="E33" s="5">
        <f>C33*1%</f>
        <v>111740</v>
      </c>
      <c r="F33" s="5"/>
      <c r="G33" s="2"/>
      <c r="H33" s="2"/>
    </row>
    <row r="34" spans="1:8" ht="26.1" customHeight="1" x14ac:dyDescent="0.3">
      <c r="A34" s="28">
        <v>3</v>
      </c>
      <c r="B34" s="2" t="s">
        <v>8</v>
      </c>
      <c r="C34" s="13">
        <v>14885000</v>
      </c>
      <c r="D34" s="2"/>
      <c r="E34" s="5">
        <f t="shared" ref="E34:E42" si="1">C34*1%</f>
        <v>148850</v>
      </c>
      <c r="F34" s="5"/>
      <c r="G34" s="2"/>
      <c r="H34" s="2"/>
    </row>
    <row r="35" spans="1:8" ht="26.1" customHeight="1" x14ac:dyDescent="0.3">
      <c r="A35" s="28">
        <v>4</v>
      </c>
      <c r="B35" s="2" t="s">
        <v>58</v>
      </c>
      <c r="C35" s="13">
        <v>7265000</v>
      </c>
      <c r="D35" s="2"/>
      <c r="E35" s="5">
        <f t="shared" si="1"/>
        <v>72650</v>
      </c>
      <c r="F35" s="5"/>
      <c r="G35" s="2"/>
      <c r="H35" s="2"/>
    </row>
    <row r="36" spans="1:8" ht="26.1" customHeight="1" x14ac:dyDescent="0.3">
      <c r="A36" s="28">
        <v>5</v>
      </c>
      <c r="B36" s="2" t="s">
        <v>13</v>
      </c>
      <c r="C36" s="13">
        <v>8689000</v>
      </c>
      <c r="D36" s="2"/>
      <c r="E36" s="5">
        <f t="shared" si="1"/>
        <v>86890</v>
      </c>
      <c r="F36" s="5"/>
      <c r="G36" s="2"/>
      <c r="H36" s="2"/>
    </row>
    <row r="37" spans="1:8" ht="26.1" customHeight="1" x14ac:dyDescent="0.3">
      <c r="A37" s="28">
        <v>6</v>
      </c>
      <c r="B37" s="2" t="s">
        <v>16</v>
      </c>
      <c r="C37" s="13">
        <v>8875000</v>
      </c>
      <c r="D37" s="2"/>
      <c r="E37" s="5">
        <f t="shared" si="1"/>
        <v>88750</v>
      </c>
      <c r="F37" s="5"/>
      <c r="G37" s="2"/>
      <c r="H37" s="2"/>
    </row>
    <row r="38" spans="1:8" ht="26.1" customHeight="1" x14ac:dyDescent="0.3">
      <c r="A38" s="28">
        <v>7</v>
      </c>
      <c r="B38" s="2" t="s">
        <v>12</v>
      </c>
      <c r="C38" s="13">
        <v>7748000</v>
      </c>
      <c r="D38" s="2"/>
      <c r="E38" s="5">
        <f t="shared" si="1"/>
        <v>77480</v>
      </c>
      <c r="F38" s="5"/>
      <c r="G38" s="2"/>
      <c r="H38" s="2"/>
    </row>
    <row r="39" spans="1:8" ht="26.1" customHeight="1" x14ac:dyDescent="0.3">
      <c r="A39" s="28">
        <v>8</v>
      </c>
      <c r="B39" s="2" t="s">
        <v>48</v>
      </c>
      <c r="C39" s="13">
        <v>7196000</v>
      </c>
      <c r="D39" s="2"/>
      <c r="E39" s="5">
        <f t="shared" si="1"/>
        <v>71960</v>
      </c>
      <c r="F39" s="5"/>
      <c r="G39" s="2"/>
      <c r="H39" s="2"/>
    </row>
    <row r="40" spans="1:8" ht="26.1" customHeight="1" x14ac:dyDescent="0.3">
      <c r="A40" s="28">
        <v>9</v>
      </c>
      <c r="B40" s="2" t="s">
        <v>61</v>
      </c>
      <c r="C40" s="13">
        <v>9252000</v>
      </c>
      <c r="D40" s="2"/>
      <c r="E40" s="5">
        <f t="shared" si="1"/>
        <v>92520</v>
      </c>
      <c r="F40" s="5"/>
      <c r="G40" s="2"/>
      <c r="H40" s="2"/>
    </row>
    <row r="41" spans="1:8" ht="26.1" customHeight="1" x14ac:dyDescent="0.3">
      <c r="A41" s="28">
        <v>10</v>
      </c>
      <c r="B41" s="2" t="s">
        <v>62</v>
      </c>
      <c r="C41" s="13">
        <v>8120000</v>
      </c>
      <c r="D41" s="2"/>
      <c r="E41" s="5">
        <f t="shared" si="1"/>
        <v>81200</v>
      </c>
      <c r="F41" s="5"/>
      <c r="G41" s="2"/>
      <c r="H41" s="2"/>
    </row>
    <row r="42" spans="1:8" ht="26.1" customHeight="1" x14ac:dyDescent="0.3">
      <c r="A42" s="28">
        <v>11</v>
      </c>
      <c r="B42" s="2" t="s">
        <v>67</v>
      </c>
      <c r="C42" s="13">
        <v>8372000</v>
      </c>
      <c r="D42" s="2"/>
      <c r="E42" s="5">
        <f t="shared" si="1"/>
        <v>83720</v>
      </c>
      <c r="F42" s="5"/>
      <c r="G42" s="2"/>
      <c r="H42" s="2"/>
    </row>
    <row r="43" spans="1:8" s="4" customFormat="1" ht="26.1" customHeight="1" x14ac:dyDescent="0.3">
      <c r="A43" s="3"/>
      <c r="B43" s="3" t="s">
        <v>19</v>
      </c>
      <c r="C43" s="14">
        <f>SUM(C33:C42)</f>
        <v>91576000</v>
      </c>
      <c r="D43" s="3"/>
      <c r="E43" s="10">
        <f>SUM(E32:E42)</f>
        <v>1043240</v>
      </c>
      <c r="F43" s="3"/>
      <c r="G43" s="3"/>
      <c r="H43" s="3"/>
    </row>
    <row r="44" spans="1:8" x14ac:dyDescent="0.3">
      <c r="A44" s="16"/>
      <c r="B44" s="16"/>
      <c r="C44" s="22"/>
      <c r="D44" s="16"/>
      <c r="E44" s="16"/>
      <c r="F44" s="55" t="s">
        <v>52</v>
      </c>
      <c r="G44" s="55"/>
      <c r="H44" s="55"/>
    </row>
    <row r="45" spans="1:8" ht="20.100000000000001" customHeight="1" x14ac:dyDescent="0.3">
      <c r="A45" s="48" t="s">
        <v>182</v>
      </c>
      <c r="B45" s="48"/>
      <c r="C45" s="48"/>
      <c r="D45" s="48"/>
      <c r="E45" s="48"/>
      <c r="F45" s="48"/>
      <c r="G45" s="48"/>
      <c r="H45" s="48"/>
    </row>
    <row r="46" spans="1:8" ht="20.100000000000001" customHeight="1" x14ac:dyDescent="0.3">
      <c r="A46" s="48" t="s">
        <v>180</v>
      </c>
      <c r="B46" s="48"/>
      <c r="C46" s="48"/>
      <c r="D46" s="48"/>
      <c r="E46" s="48"/>
      <c r="F46" s="48"/>
      <c r="G46" s="48"/>
      <c r="H46" s="48"/>
    </row>
    <row r="47" spans="1:8" ht="20.100000000000001" customHeight="1" x14ac:dyDescent="0.3">
      <c r="A47" s="48" t="s">
        <v>179</v>
      </c>
      <c r="B47" s="48"/>
      <c r="C47" s="48"/>
      <c r="D47" s="48"/>
      <c r="E47" s="48"/>
      <c r="F47" s="48"/>
      <c r="G47" s="48"/>
      <c r="H47" s="48"/>
    </row>
    <row r="48" spans="1:8" ht="20.100000000000001" customHeight="1" x14ac:dyDescent="0.3">
      <c r="A48" s="48" t="s">
        <v>183</v>
      </c>
      <c r="B48" s="48"/>
      <c r="C48" s="48"/>
      <c r="D48" s="48"/>
      <c r="E48" s="48"/>
      <c r="F48" s="48"/>
      <c r="G48" s="48"/>
      <c r="H48" s="48"/>
    </row>
    <row r="49" spans="1:8" ht="15" customHeight="1" x14ac:dyDescent="0.35">
      <c r="A49" s="49" t="s">
        <v>28</v>
      </c>
      <c r="B49" s="49"/>
      <c r="C49" s="49" t="s">
        <v>29</v>
      </c>
      <c r="D49" s="49"/>
      <c r="E49" s="49"/>
      <c r="F49" s="49" t="s">
        <v>30</v>
      </c>
      <c r="G49" s="49"/>
      <c r="H49" s="49"/>
    </row>
    <row r="58" spans="1:8" ht="49.5" customHeight="1" x14ac:dyDescent="0.3"/>
    <row r="63" spans="1:8" x14ac:dyDescent="0.3">
      <c r="A63" s="50" t="s">
        <v>170</v>
      </c>
      <c r="B63" s="50"/>
      <c r="C63" s="50"/>
      <c r="D63" s="50"/>
      <c r="E63" s="50"/>
      <c r="F63" s="50"/>
      <c r="G63" s="50"/>
      <c r="H63" s="50"/>
    </row>
    <row r="64" spans="1:8" s="4" customFormat="1" ht="18.75" customHeight="1" x14ac:dyDescent="0.3">
      <c r="A64" s="56" t="s">
        <v>1</v>
      </c>
      <c r="B64" s="56" t="s">
        <v>2</v>
      </c>
      <c r="C64" s="57" t="s">
        <v>20</v>
      </c>
      <c r="D64" s="58" t="s">
        <v>24</v>
      </c>
      <c r="E64" s="51" t="s">
        <v>3</v>
      </c>
      <c r="F64" s="51"/>
      <c r="G64" s="51"/>
      <c r="H64" s="58" t="s">
        <v>23</v>
      </c>
    </row>
    <row r="65" spans="1:8" s="4" customFormat="1" ht="131.25" customHeight="1" x14ac:dyDescent="0.3">
      <c r="A65" s="56"/>
      <c r="B65" s="56"/>
      <c r="C65" s="57"/>
      <c r="D65" s="58"/>
      <c r="E65" s="46" t="s">
        <v>21</v>
      </c>
      <c r="F65" s="46" t="s">
        <v>22</v>
      </c>
      <c r="G65" s="45" t="s">
        <v>4</v>
      </c>
      <c r="H65" s="58"/>
    </row>
    <row r="66" spans="1:8" s="4" customFormat="1" ht="26.1" customHeight="1" x14ac:dyDescent="0.3">
      <c r="A66" s="28">
        <v>1</v>
      </c>
      <c r="B66" s="2" t="s">
        <v>49</v>
      </c>
      <c r="C66" s="13">
        <v>12748000</v>
      </c>
      <c r="D66" s="46"/>
      <c r="E66" s="5">
        <f>C66*1%</f>
        <v>127480</v>
      </c>
      <c r="F66" s="46"/>
      <c r="G66" s="45"/>
      <c r="H66" s="46"/>
    </row>
    <row r="67" spans="1:8" ht="26.1" customHeight="1" x14ac:dyDescent="0.3">
      <c r="A67" s="28">
        <v>2</v>
      </c>
      <c r="B67" s="2" t="s">
        <v>7</v>
      </c>
      <c r="C67" s="13">
        <v>11174000</v>
      </c>
      <c r="D67" s="2"/>
      <c r="E67" s="5">
        <f>C67*1%</f>
        <v>111740</v>
      </c>
      <c r="F67" s="5"/>
      <c r="G67" s="2"/>
      <c r="H67" s="2"/>
    </row>
    <row r="68" spans="1:8" ht="26.1" customHeight="1" x14ac:dyDescent="0.3">
      <c r="A68" s="28">
        <v>3</v>
      </c>
      <c r="B68" s="2" t="s">
        <v>8</v>
      </c>
      <c r="C68" s="13">
        <v>14885000</v>
      </c>
      <c r="D68" s="2"/>
      <c r="E68" s="5">
        <f t="shared" ref="E68:E76" si="2">C68*1%</f>
        <v>148850</v>
      </c>
      <c r="F68" s="5"/>
      <c r="G68" s="2"/>
      <c r="H68" s="2"/>
    </row>
    <row r="69" spans="1:8" ht="26.1" customHeight="1" x14ac:dyDescent="0.3">
      <c r="A69" s="28">
        <v>4</v>
      </c>
      <c r="B69" s="2" t="s">
        <v>58</v>
      </c>
      <c r="C69" s="13">
        <v>7265000</v>
      </c>
      <c r="D69" s="2"/>
      <c r="E69" s="5">
        <f t="shared" si="2"/>
        <v>72650</v>
      </c>
      <c r="F69" s="5"/>
      <c r="G69" s="2"/>
      <c r="H69" s="2"/>
    </row>
    <row r="70" spans="1:8" ht="26.1" customHeight="1" x14ac:dyDescent="0.3">
      <c r="A70" s="28">
        <v>5</v>
      </c>
      <c r="B70" s="2" t="s">
        <v>13</v>
      </c>
      <c r="C70" s="13">
        <v>8689000</v>
      </c>
      <c r="D70" s="2"/>
      <c r="E70" s="5">
        <f t="shared" si="2"/>
        <v>86890</v>
      </c>
      <c r="F70" s="5"/>
      <c r="G70" s="2"/>
      <c r="H70" s="2"/>
    </row>
    <row r="71" spans="1:8" ht="26.1" customHeight="1" x14ac:dyDescent="0.3">
      <c r="A71" s="28">
        <v>6</v>
      </c>
      <c r="B71" s="2" t="s">
        <v>16</v>
      </c>
      <c r="C71" s="13">
        <v>8875000</v>
      </c>
      <c r="D71" s="2"/>
      <c r="E71" s="5">
        <f t="shared" si="2"/>
        <v>88750</v>
      </c>
      <c r="F71" s="5"/>
      <c r="G71" s="2"/>
      <c r="H71" s="2"/>
    </row>
    <row r="72" spans="1:8" ht="26.1" customHeight="1" x14ac:dyDescent="0.3">
      <c r="A72" s="28">
        <v>7</v>
      </c>
      <c r="B72" s="2" t="s">
        <v>12</v>
      </c>
      <c r="C72" s="13">
        <v>7748000</v>
      </c>
      <c r="D72" s="2"/>
      <c r="E72" s="5">
        <f t="shared" si="2"/>
        <v>77480</v>
      </c>
      <c r="F72" s="5"/>
      <c r="G72" s="2"/>
      <c r="H72" s="2"/>
    </row>
    <row r="73" spans="1:8" ht="26.1" customHeight="1" x14ac:dyDescent="0.3">
      <c r="A73" s="28">
        <v>8</v>
      </c>
      <c r="B73" s="2" t="s">
        <v>48</v>
      </c>
      <c r="C73" s="13">
        <v>7196000</v>
      </c>
      <c r="D73" s="2"/>
      <c r="E73" s="5">
        <f t="shared" si="2"/>
        <v>71960</v>
      </c>
      <c r="F73" s="5"/>
      <c r="G73" s="2"/>
      <c r="H73" s="2"/>
    </row>
    <row r="74" spans="1:8" ht="26.1" customHeight="1" x14ac:dyDescent="0.3">
      <c r="A74" s="28">
        <v>9</v>
      </c>
      <c r="B74" s="2" t="s">
        <v>61</v>
      </c>
      <c r="C74" s="13">
        <v>9252000</v>
      </c>
      <c r="D74" s="2"/>
      <c r="E74" s="5">
        <f t="shared" si="2"/>
        <v>92520</v>
      </c>
      <c r="F74" s="5"/>
      <c r="G74" s="2"/>
      <c r="H74" s="2"/>
    </row>
    <row r="75" spans="1:8" ht="26.1" customHeight="1" x14ac:dyDescent="0.3">
      <c r="A75" s="28">
        <v>10</v>
      </c>
      <c r="B75" s="2" t="s">
        <v>62</v>
      </c>
      <c r="C75" s="13">
        <v>8120000</v>
      </c>
      <c r="D75" s="2"/>
      <c r="E75" s="5">
        <f t="shared" si="2"/>
        <v>81200</v>
      </c>
      <c r="F75" s="5"/>
      <c r="G75" s="2"/>
      <c r="H75" s="2"/>
    </row>
    <row r="76" spans="1:8" ht="26.1" customHeight="1" x14ac:dyDescent="0.3">
      <c r="A76" s="28">
        <v>11</v>
      </c>
      <c r="B76" s="2" t="s">
        <v>67</v>
      </c>
      <c r="C76" s="13">
        <v>8372000</v>
      </c>
      <c r="D76" s="2"/>
      <c r="E76" s="5">
        <f t="shared" si="2"/>
        <v>83720</v>
      </c>
      <c r="F76" s="5"/>
      <c r="G76" s="2"/>
      <c r="H76" s="2"/>
    </row>
    <row r="77" spans="1:8" s="4" customFormat="1" ht="26.1" customHeight="1" x14ac:dyDescent="0.3">
      <c r="A77" s="3"/>
      <c r="B77" s="3" t="s">
        <v>19</v>
      </c>
      <c r="C77" s="14">
        <f>SUM(C67:C76)</f>
        <v>91576000</v>
      </c>
      <c r="D77" s="3"/>
      <c r="E77" s="10">
        <f>SUM(E66:E76)</f>
        <v>1043240</v>
      </c>
      <c r="F77" s="3"/>
      <c r="G77" s="3"/>
      <c r="H77" s="3"/>
    </row>
    <row r="78" spans="1:8" x14ac:dyDescent="0.3">
      <c r="A78" s="16"/>
      <c r="B78" s="16"/>
      <c r="C78" s="22"/>
      <c r="D78" s="16"/>
      <c r="E78" s="16"/>
      <c r="F78" s="55" t="s">
        <v>52</v>
      </c>
      <c r="G78" s="55"/>
      <c r="H78" s="55"/>
    </row>
    <row r="79" spans="1:8" ht="20.100000000000001" customHeight="1" x14ac:dyDescent="0.3">
      <c r="A79" s="48" t="s">
        <v>184</v>
      </c>
      <c r="B79" s="48"/>
      <c r="C79" s="48"/>
      <c r="D79" s="48"/>
      <c r="E79" s="48"/>
      <c r="F79" s="48"/>
      <c r="G79" s="48"/>
      <c r="H79" s="48"/>
    </row>
    <row r="80" spans="1:8" ht="20.100000000000001" customHeight="1" x14ac:dyDescent="0.3">
      <c r="A80" s="48" t="s">
        <v>180</v>
      </c>
      <c r="B80" s="48"/>
      <c r="C80" s="48"/>
      <c r="D80" s="48"/>
      <c r="E80" s="48"/>
      <c r="F80" s="48"/>
      <c r="G80" s="48"/>
      <c r="H80" s="48"/>
    </row>
    <row r="81" spans="1:8" ht="20.100000000000001" customHeight="1" x14ac:dyDescent="0.3">
      <c r="A81" s="48" t="s">
        <v>179</v>
      </c>
      <c r="B81" s="48"/>
      <c r="C81" s="48"/>
      <c r="D81" s="48"/>
      <c r="E81" s="48"/>
      <c r="F81" s="48"/>
      <c r="G81" s="48"/>
      <c r="H81" s="48"/>
    </row>
    <row r="82" spans="1:8" ht="20.100000000000001" customHeight="1" x14ac:dyDescent="0.3">
      <c r="A82" s="48" t="s">
        <v>185</v>
      </c>
      <c r="B82" s="48"/>
      <c r="C82" s="48"/>
      <c r="D82" s="48"/>
      <c r="E82" s="48"/>
      <c r="F82" s="48"/>
      <c r="G82" s="48"/>
      <c r="H82" s="48"/>
    </row>
    <row r="83" spans="1:8" ht="20.100000000000001" customHeight="1" x14ac:dyDescent="0.35">
      <c r="A83" s="49" t="s">
        <v>28</v>
      </c>
      <c r="B83" s="49"/>
      <c r="C83" s="49" t="s">
        <v>29</v>
      </c>
      <c r="D83" s="49"/>
      <c r="E83" s="49"/>
      <c r="F83" s="49" t="s">
        <v>30</v>
      </c>
      <c r="G83" s="49"/>
      <c r="H83" s="49"/>
    </row>
  </sheetData>
  <mergeCells count="45">
    <mergeCell ref="A21:B21"/>
    <mergeCell ref="C21:E21"/>
    <mergeCell ref="F21:H21"/>
    <mergeCell ref="A1:H1"/>
    <mergeCell ref="A2:A3"/>
    <mergeCell ref="B2:B3"/>
    <mergeCell ref="C2:C3"/>
    <mergeCell ref="D2:D3"/>
    <mergeCell ref="E2:G2"/>
    <mergeCell ref="H2:H3"/>
    <mergeCell ref="F16:H16"/>
    <mergeCell ref="A17:H17"/>
    <mergeCell ref="A18:H18"/>
    <mergeCell ref="A19:H19"/>
    <mergeCell ref="A20:H20"/>
    <mergeCell ref="A49:B49"/>
    <mergeCell ref="C49:E49"/>
    <mergeCell ref="F49:H49"/>
    <mergeCell ref="A29:H29"/>
    <mergeCell ref="A30:A31"/>
    <mergeCell ref="B30:B31"/>
    <mergeCell ref="C30:C31"/>
    <mergeCell ref="D30:D31"/>
    <mergeCell ref="E30:G30"/>
    <mergeCell ref="H30:H31"/>
    <mergeCell ref="F44:H44"/>
    <mergeCell ref="A45:H45"/>
    <mergeCell ref="A46:H46"/>
    <mergeCell ref="A47:H47"/>
    <mergeCell ref="A48:H48"/>
    <mergeCell ref="A83:B83"/>
    <mergeCell ref="C83:E83"/>
    <mergeCell ref="F83:H83"/>
    <mergeCell ref="A63:H63"/>
    <mergeCell ref="A64:A65"/>
    <mergeCell ref="B64:B65"/>
    <mergeCell ref="C64:C65"/>
    <mergeCell ref="D64:D65"/>
    <mergeCell ref="E64:G64"/>
    <mergeCell ref="H64:H65"/>
    <mergeCell ref="F78:H78"/>
    <mergeCell ref="A79:H79"/>
    <mergeCell ref="A80:H80"/>
    <mergeCell ref="A81:H81"/>
    <mergeCell ref="A82:H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E17" sqref="E17"/>
    </sheetView>
  </sheetViews>
  <sheetFormatPr defaultRowHeight="18.75" x14ac:dyDescent="0.3"/>
  <cols>
    <col min="1" max="1" width="6.42578125" style="1" customWidth="1"/>
    <col min="2" max="2" width="25.28515625" style="1" customWidth="1"/>
    <col min="3" max="3" width="11.7109375" style="1" customWidth="1"/>
    <col min="4" max="4" width="10.85546875" style="1" customWidth="1"/>
    <col min="5" max="5" width="11.28515625" style="1" customWidth="1"/>
    <col min="6" max="6" width="10.140625" style="1" customWidth="1"/>
    <col min="7" max="7" width="7.85546875" style="1" customWidth="1"/>
    <col min="8" max="8" width="7.5703125" style="1" customWidth="1"/>
    <col min="9" max="9" width="6.28515625" style="1" customWidth="1"/>
    <col min="10" max="16384" width="9.140625" style="1"/>
  </cols>
  <sheetData>
    <row r="1" spans="1:9" x14ac:dyDescent="0.3">
      <c r="A1" s="50" t="s">
        <v>39</v>
      </c>
      <c r="B1" s="50"/>
      <c r="C1" s="50"/>
      <c r="D1" s="50"/>
      <c r="E1" s="50"/>
      <c r="F1" s="50"/>
      <c r="G1" s="50"/>
      <c r="H1" s="50"/>
      <c r="I1" s="50"/>
    </row>
    <row r="2" spans="1:9" s="4" customFormat="1" x14ac:dyDescent="0.3">
      <c r="A2" s="51" t="s">
        <v>1</v>
      </c>
      <c r="B2" s="51" t="s">
        <v>2</v>
      </c>
      <c r="C2" s="52" t="s">
        <v>20</v>
      </c>
      <c r="D2" s="52" t="s">
        <v>24</v>
      </c>
      <c r="E2" s="51" t="s">
        <v>3</v>
      </c>
      <c r="F2" s="51"/>
      <c r="G2" s="51"/>
      <c r="H2" s="53" t="s">
        <v>23</v>
      </c>
      <c r="I2" s="53" t="s">
        <v>25</v>
      </c>
    </row>
    <row r="3" spans="1:9" s="4" customFormat="1" ht="131.25" customHeight="1" x14ac:dyDescent="0.3">
      <c r="A3" s="51"/>
      <c r="B3" s="51"/>
      <c r="C3" s="52"/>
      <c r="D3" s="52"/>
      <c r="E3" s="9" t="s">
        <v>21</v>
      </c>
      <c r="F3" s="9" t="s">
        <v>22</v>
      </c>
      <c r="G3" s="8" t="s">
        <v>4</v>
      </c>
      <c r="H3" s="54"/>
      <c r="I3" s="54"/>
    </row>
    <row r="4" spans="1:9" x14ac:dyDescent="0.3">
      <c r="A4" s="2">
        <v>1</v>
      </c>
      <c r="B4" s="2" t="s">
        <v>5</v>
      </c>
      <c r="C4" s="2"/>
      <c r="D4" s="2"/>
      <c r="E4" s="5">
        <v>257400</v>
      </c>
      <c r="F4" s="2"/>
      <c r="G4" s="2"/>
      <c r="H4" s="2"/>
      <c r="I4" s="2"/>
    </row>
    <row r="5" spans="1:9" x14ac:dyDescent="0.3">
      <c r="A5" s="2">
        <v>2</v>
      </c>
      <c r="B5" s="2" t="s">
        <v>7</v>
      </c>
      <c r="C5" s="2"/>
      <c r="D5" s="2"/>
      <c r="E5" s="5">
        <v>210600</v>
      </c>
      <c r="F5" s="2"/>
      <c r="G5" s="2"/>
      <c r="H5" s="2"/>
      <c r="I5" s="2"/>
    </row>
    <row r="6" spans="1:9" x14ac:dyDescent="0.3">
      <c r="A6" s="2">
        <v>3</v>
      </c>
      <c r="B6" s="2" t="s">
        <v>8</v>
      </c>
      <c r="C6" s="2"/>
      <c r="D6" s="2"/>
      <c r="E6" s="5">
        <v>288600</v>
      </c>
      <c r="F6" s="2"/>
      <c r="G6" s="2"/>
      <c r="H6" s="2"/>
      <c r="I6" s="2"/>
    </row>
    <row r="7" spans="1:9" x14ac:dyDescent="0.3">
      <c r="A7" s="2">
        <v>4</v>
      </c>
      <c r="B7" s="2" t="s">
        <v>9</v>
      </c>
      <c r="C7" s="2"/>
      <c r="D7" s="2"/>
      <c r="E7" s="5">
        <v>287758</v>
      </c>
      <c r="F7" s="2"/>
      <c r="G7" s="2"/>
      <c r="H7" s="2"/>
      <c r="I7" s="2"/>
    </row>
    <row r="8" spans="1:9" x14ac:dyDescent="0.3">
      <c r="A8" s="2">
        <v>5</v>
      </c>
      <c r="B8" s="2" t="s">
        <v>10</v>
      </c>
      <c r="C8" s="2"/>
      <c r="D8" s="2"/>
      <c r="E8" s="5">
        <v>179400</v>
      </c>
      <c r="F8" s="2"/>
      <c r="G8" s="2"/>
      <c r="H8" s="2"/>
      <c r="I8" s="2"/>
    </row>
    <row r="9" spans="1:9" x14ac:dyDescent="0.3">
      <c r="A9" s="2">
        <v>6</v>
      </c>
      <c r="B9" s="2" t="s">
        <v>11</v>
      </c>
      <c r="C9" s="2"/>
      <c r="D9" s="2"/>
      <c r="E9" s="5">
        <v>241800</v>
      </c>
      <c r="F9" s="2"/>
      <c r="G9" s="2"/>
      <c r="H9" s="2"/>
      <c r="I9" s="2"/>
    </row>
    <row r="10" spans="1:9" x14ac:dyDescent="0.3">
      <c r="A10" s="2">
        <v>7</v>
      </c>
      <c r="B10" s="2" t="s">
        <v>12</v>
      </c>
      <c r="C10" s="2"/>
      <c r="D10" s="2"/>
      <c r="E10" s="5">
        <v>163000</v>
      </c>
      <c r="F10" s="2"/>
      <c r="G10" s="2"/>
      <c r="H10" s="2"/>
      <c r="I10" s="2"/>
    </row>
    <row r="11" spans="1:9" x14ac:dyDescent="0.3">
      <c r="A11" s="2">
        <v>8</v>
      </c>
      <c r="B11" s="2" t="s">
        <v>13</v>
      </c>
      <c r="C11" s="2"/>
      <c r="D11" s="2"/>
      <c r="E11" s="5">
        <v>195000</v>
      </c>
      <c r="F11" s="2"/>
      <c r="G11" s="2"/>
      <c r="H11" s="2"/>
      <c r="I11" s="2"/>
    </row>
    <row r="12" spans="1:9" x14ac:dyDescent="0.3">
      <c r="A12" s="2">
        <v>9</v>
      </c>
      <c r="B12" s="2" t="s">
        <v>14</v>
      </c>
      <c r="C12" s="2"/>
      <c r="D12" s="2"/>
      <c r="E12" s="5">
        <v>195000</v>
      </c>
      <c r="F12" s="2"/>
      <c r="G12" s="2"/>
      <c r="H12" s="2"/>
      <c r="I12" s="2"/>
    </row>
    <row r="13" spans="1:9" x14ac:dyDescent="0.3">
      <c r="A13" s="2">
        <v>10</v>
      </c>
      <c r="B13" s="2" t="s">
        <v>34</v>
      </c>
      <c r="C13" s="2"/>
      <c r="D13" s="2"/>
      <c r="E13" s="5">
        <v>179400</v>
      </c>
      <c r="F13" s="2"/>
      <c r="G13" s="2"/>
      <c r="H13" s="2"/>
      <c r="I13" s="2"/>
    </row>
    <row r="14" spans="1:9" x14ac:dyDescent="0.3">
      <c r="A14" s="2">
        <v>11</v>
      </c>
      <c r="B14" s="2" t="s">
        <v>15</v>
      </c>
      <c r="C14" s="2"/>
      <c r="D14" s="2"/>
      <c r="E14" s="5">
        <v>210600</v>
      </c>
      <c r="F14" s="2"/>
      <c r="G14" s="2"/>
      <c r="H14" s="2"/>
      <c r="I14" s="2"/>
    </row>
    <row r="15" spans="1:9" x14ac:dyDescent="0.3">
      <c r="A15" s="2">
        <v>12</v>
      </c>
      <c r="B15" s="2" t="s">
        <v>16</v>
      </c>
      <c r="C15" s="2"/>
      <c r="D15" s="2"/>
      <c r="E15" s="5">
        <v>179400</v>
      </c>
      <c r="F15" s="2"/>
      <c r="G15" s="2"/>
      <c r="H15" s="2"/>
      <c r="I15" s="2"/>
    </row>
    <row r="16" spans="1:9" x14ac:dyDescent="0.3">
      <c r="A16" s="2">
        <v>13</v>
      </c>
      <c r="B16" s="2" t="s">
        <v>17</v>
      </c>
      <c r="C16" s="2"/>
      <c r="D16" s="2"/>
      <c r="E16" s="5">
        <v>179400</v>
      </c>
      <c r="F16" s="2"/>
      <c r="G16" s="2"/>
      <c r="H16" s="2"/>
      <c r="I16" s="2"/>
    </row>
    <row r="17" spans="1:9" x14ac:dyDescent="0.3">
      <c r="A17" s="2">
        <v>14</v>
      </c>
      <c r="B17" s="2" t="s">
        <v>18</v>
      </c>
      <c r="C17" s="2"/>
      <c r="D17" s="2"/>
      <c r="E17" s="5">
        <v>234000</v>
      </c>
      <c r="F17" s="2"/>
      <c r="G17" s="2"/>
      <c r="H17" s="2"/>
      <c r="I17" s="2"/>
    </row>
    <row r="18" spans="1:9" s="4" customFormat="1" x14ac:dyDescent="0.3">
      <c r="A18" s="3"/>
      <c r="B18" s="3" t="s">
        <v>19</v>
      </c>
      <c r="C18" s="3"/>
      <c r="D18" s="3"/>
      <c r="E18" s="10">
        <f>SUM(E4:E17)</f>
        <v>3001358</v>
      </c>
      <c r="F18" s="3"/>
      <c r="G18" s="3"/>
      <c r="H18" s="3"/>
      <c r="I18" s="3"/>
    </row>
    <row r="19" spans="1:9" x14ac:dyDescent="0.3">
      <c r="A19" s="47" t="s">
        <v>41</v>
      </c>
      <c r="B19" s="47"/>
      <c r="C19" s="47"/>
      <c r="D19" s="47"/>
      <c r="E19" s="47"/>
      <c r="F19" s="47"/>
      <c r="G19" s="47"/>
      <c r="H19" s="47"/>
      <c r="I19" s="47"/>
    </row>
    <row r="20" spans="1:9" x14ac:dyDescent="0.3">
      <c r="A20" s="48" t="s">
        <v>40</v>
      </c>
      <c r="B20" s="48"/>
      <c r="C20" s="48"/>
      <c r="D20" s="48"/>
      <c r="E20" s="48"/>
      <c r="F20" s="48"/>
      <c r="G20" s="48"/>
      <c r="H20" s="48"/>
      <c r="I20" s="48"/>
    </row>
    <row r="21" spans="1:9" x14ac:dyDescent="0.3">
      <c r="A21" s="48" t="s">
        <v>42</v>
      </c>
      <c r="B21" s="48"/>
      <c r="C21" s="48"/>
      <c r="D21" s="48"/>
      <c r="E21" s="48"/>
      <c r="F21" s="48"/>
      <c r="G21" s="48"/>
      <c r="H21" s="48"/>
      <c r="I21" s="48"/>
    </row>
    <row r="22" spans="1:9" x14ac:dyDescent="0.3">
      <c r="A22" s="48" t="s">
        <v>43</v>
      </c>
      <c r="B22" s="48"/>
      <c r="C22" s="48"/>
      <c r="D22" s="48"/>
      <c r="E22" s="48"/>
      <c r="F22" s="48"/>
      <c r="G22" s="48"/>
      <c r="H22" s="48"/>
      <c r="I22" s="48"/>
    </row>
    <row r="24" spans="1:9" s="7" customFormat="1" ht="19.5" x14ac:dyDescent="0.35">
      <c r="A24" s="49" t="s">
        <v>28</v>
      </c>
      <c r="B24" s="49"/>
      <c r="C24" s="49" t="s">
        <v>29</v>
      </c>
      <c r="D24" s="49"/>
      <c r="E24" s="49"/>
      <c r="F24" s="49" t="s">
        <v>30</v>
      </c>
      <c r="G24" s="49"/>
      <c r="H24" s="49"/>
      <c r="I24" s="49"/>
    </row>
  </sheetData>
  <mergeCells count="15">
    <mergeCell ref="A1:I1"/>
    <mergeCell ref="A2:A3"/>
    <mergeCell ref="B2:B3"/>
    <mergeCell ref="C2:C3"/>
    <mergeCell ref="D2:D3"/>
    <mergeCell ref="E2:G2"/>
    <mergeCell ref="H2:H3"/>
    <mergeCell ref="I2:I3"/>
    <mergeCell ref="A19:I19"/>
    <mergeCell ref="A20:I20"/>
    <mergeCell ref="A21:I21"/>
    <mergeCell ref="A22:I22"/>
    <mergeCell ref="A24:B24"/>
    <mergeCell ref="C24:E24"/>
    <mergeCell ref="F24:I24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M6" sqref="M6"/>
    </sheetView>
  </sheetViews>
  <sheetFormatPr defaultRowHeight="18.75" x14ac:dyDescent="0.3"/>
  <cols>
    <col min="1" max="1" width="6.42578125" style="1" customWidth="1"/>
    <col min="2" max="2" width="25.28515625" style="1" customWidth="1"/>
    <col min="3" max="3" width="11.7109375" style="1" customWidth="1"/>
    <col min="4" max="4" width="10.85546875" style="1" customWidth="1"/>
    <col min="5" max="5" width="11.28515625" style="1" customWidth="1"/>
    <col min="6" max="6" width="10.140625" style="1" customWidth="1"/>
    <col min="7" max="7" width="7.85546875" style="1" customWidth="1"/>
    <col min="8" max="8" width="7.5703125" style="1" customWidth="1"/>
    <col min="9" max="9" width="6.28515625" style="1" customWidth="1"/>
    <col min="10" max="16384" width="9.140625" style="1"/>
  </cols>
  <sheetData>
    <row r="1" spans="1:9" x14ac:dyDescent="0.3">
      <c r="A1" s="50" t="s">
        <v>45</v>
      </c>
      <c r="B1" s="50"/>
      <c r="C1" s="50"/>
      <c r="D1" s="50"/>
      <c r="E1" s="50"/>
      <c r="F1" s="50"/>
      <c r="G1" s="50"/>
      <c r="H1" s="50"/>
      <c r="I1" s="50"/>
    </row>
    <row r="2" spans="1:9" s="4" customFormat="1" x14ac:dyDescent="0.3">
      <c r="A2" s="51" t="s">
        <v>1</v>
      </c>
      <c r="B2" s="51" t="s">
        <v>2</v>
      </c>
      <c r="C2" s="52" t="s">
        <v>20</v>
      </c>
      <c r="D2" s="52" t="s">
        <v>24</v>
      </c>
      <c r="E2" s="51" t="s">
        <v>3</v>
      </c>
      <c r="F2" s="51"/>
      <c r="G2" s="51"/>
      <c r="H2" s="53" t="s">
        <v>23</v>
      </c>
      <c r="I2" s="53" t="s">
        <v>25</v>
      </c>
    </row>
    <row r="3" spans="1:9" s="4" customFormat="1" ht="131.25" customHeight="1" x14ac:dyDescent="0.3">
      <c r="A3" s="51"/>
      <c r="B3" s="51"/>
      <c r="C3" s="52"/>
      <c r="D3" s="52"/>
      <c r="E3" s="9" t="s">
        <v>21</v>
      </c>
      <c r="F3" s="9" t="s">
        <v>22</v>
      </c>
      <c r="G3" s="8" t="s">
        <v>4</v>
      </c>
      <c r="H3" s="54"/>
      <c r="I3" s="54"/>
    </row>
    <row r="4" spans="1:9" x14ac:dyDescent="0.3">
      <c r="A4" s="2">
        <v>1</v>
      </c>
      <c r="B4" s="2" t="s">
        <v>5</v>
      </c>
      <c r="C4" s="2"/>
      <c r="D4" s="2"/>
      <c r="E4" s="5">
        <v>328300</v>
      </c>
      <c r="F4" s="2"/>
      <c r="G4" s="2"/>
      <c r="H4" s="2"/>
      <c r="I4" s="2"/>
    </row>
    <row r="5" spans="1:9" x14ac:dyDescent="0.3">
      <c r="A5" s="2">
        <v>2</v>
      </c>
      <c r="B5" s="2" t="s">
        <v>7</v>
      </c>
      <c r="C5" s="2"/>
      <c r="D5" s="2"/>
      <c r="E5" s="5">
        <v>260013</v>
      </c>
      <c r="F5" s="2"/>
      <c r="G5" s="2"/>
      <c r="H5" s="2"/>
      <c r="I5" s="2"/>
    </row>
    <row r="6" spans="1:9" x14ac:dyDescent="0.3">
      <c r="A6" s="2">
        <v>3</v>
      </c>
      <c r="B6" s="2" t="s">
        <v>8</v>
      </c>
      <c r="C6" s="2"/>
      <c r="D6" s="2"/>
      <c r="E6" s="5">
        <v>383820</v>
      </c>
      <c r="F6" s="2"/>
      <c r="G6" s="2"/>
      <c r="H6" s="2"/>
      <c r="I6" s="2"/>
    </row>
    <row r="7" spans="1:9" x14ac:dyDescent="0.3">
      <c r="A7" s="2">
        <v>4</v>
      </c>
      <c r="B7" s="2" t="s">
        <v>9</v>
      </c>
      <c r="C7" s="2"/>
      <c r="D7" s="2"/>
      <c r="E7" s="5">
        <v>195540</v>
      </c>
      <c r="F7" s="2"/>
      <c r="G7" s="2"/>
      <c r="H7" s="2"/>
      <c r="I7" s="2"/>
    </row>
    <row r="8" spans="1:9" x14ac:dyDescent="0.3">
      <c r="A8" s="2">
        <v>5</v>
      </c>
      <c r="B8" s="2" t="s">
        <v>10</v>
      </c>
      <c r="C8" s="2"/>
      <c r="D8" s="2"/>
      <c r="E8" s="5">
        <v>195546</v>
      </c>
      <c r="F8" s="2"/>
      <c r="G8" s="2"/>
      <c r="H8" s="2"/>
      <c r="I8" s="2"/>
    </row>
    <row r="9" spans="1:9" x14ac:dyDescent="0.3">
      <c r="A9" s="2">
        <v>6</v>
      </c>
      <c r="B9" s="2" t="s">
        <v>11</v>
      </c>
      <c r="C9" s="2"/>
      <c r="D9" s="2"/>
      <c r="E9" s="5">
        <v>297414</v>
      </c>
      <c r="F9" s="2"/>
      <c r="G9" s="2"/>
      <c r="H9" s="2"/>
      <c r="I9" s="2"/>
    </row>
    <row r="10" spans="1:9" x14ac:dyDescent="0.3">
      <c r="A10" s="2">
        <v>7</v>
      </c>
      <c r="B10" s="2" t="s">
        <v>12</v>
      </c>
      <c r="C10" s="2"/>
      <c r="D10" s="2"/>
      <c r="E10" s="5">
        <v>163800</v>
      </c>
      <c r="F10" s="2"/>
      <c r="G10" s="2"/>
      <c r="H10" s="2"/>
      <c r="I10" s="2"/>
    </row>
    <row r="11" spans="1:9" x14ac:dyDescent="0.3">
      <c r="A11" s="2">
        <v>8</v>
      </c>
      <c r="B11" s="2" t="s">
        <v>13</v>
      </c>
      <c r="C11" s="2"/>
      <c r="D11" s="2"/>
      <c r="E11" s="5">
        <v>206700</v>
      </c>
      <c r="F11" s="2"/>
      <c r="G11" s="2"/>
      <c r="H11" s="2"/>
      <c r="I11" s="2"/>
    </row>
    <row r="12" spans="1:9" x14ac:dyDescent="0.3">
      <c r="A12" s="2">
        <v>9</v>
      </c>
      <c r="B12" s="2" t="s">
        <v>14</v>
      </c>
      <c r="C12" s="2"/>
      <c r="D12" s="2"/>
      <c r="E12" s="5">
        <v>214500</v>
      </c>
      <c r="F12" s="2"/>
      <c r="G12" s="2"/>
      <c r="H12" s="2"/>
      <c r="I12" s="2"/>
    </row>
    <row r="13" spans="1:9" x14ac:dyDescent="0.3">
      <c r="A13" s="2">
        <v>10</v>
      </c>
      <c r="B13" s="2" t="s">
        <v>34</v>
      </c>
      <c r="C13" s="2"/>
      <c r="D13" s="2"/>
      <c r="E13" s="5">
        <v>163800</v>
      </c>
      <c r="F13" s="2"/>
      <c r="G13" s="2"/>
      <c r="H13" s="2"/>
      <c r="I13" s="2"/>
    </row>
    <row r="14" spans="1:9" x14ac:dyDescent="0.3">
      <c r="A14" s="2">
        <v>11</v>
      </c>
      <c r="B14" s="2" t="s">
        <v>15</v>
      </c>
      <c r="C14" s="2"/>
      <c r="D14" s="2"/>
      <c r="E14" s="5">
        <v>210600</v>
      </c>
      <c r="F14" s="2"/>
      <c r="G14" s="2"/>
      <c r="H14" s="2"/>
      <c r="I14" s="2"/>
    </row>
    <row r="15" spans="1:9" x14ac:dyDescent="0.3">
      <c r="A15" s="2">
        <v>12</v>
      </c>
      <c r="B15" s="2" t="s">
        <v>16</v>
      </c>
      <c r="C15" s="2"/>
      <c r="D15" s="2"/>
      <c r="E15" s="5">
        <v>197340</v>
      </c>
      <c r="F15" s="2"/>
      <c r="G15" s="2"/>
      <c r="H15" s="2"/>
      <c r="I15" s="2"/>
    </row>
    <row r="16" spans="1:9" x14ac:dyDescent="0.3">
      <c r="A16" s="2">
        <v>13</v>
      </c>
      <c r="B16" s="2" t="s">
        <v>17</v>
      </c>
      <c r="C16" s="2"/>
      <c r="D16" s="2"/>
      <c r="E16" s="5">
        <v>193752</v>
      </c>
      <c r="F16" s="2"/>
      <c r="G16" s="2"/>
      <c r="H16" s="2"/>
      <c r="I16" s="2"/>
    </row>
    <row r="17" spans="1:9" x14ac:dyDescent="0.3">
      <c r="A17" s="2">
        <v>14</v>
      </c>
      <c r="B17" s="2" t="s">
        <v>18</v>
      </c>
      <c r="C17" s="2"/>
      <c r="D17" s="2"/>
      <c r="E17" s="5">
        <v>298454</v>
      </c>
      <c r="F17" s="2"/>
      <c r="G17" s="2"/>
      <c r="H17" s="2"/>
      <c r="I17" s="2"/>
    </row>
    <row r="18" spans="1:9" s="4" customFormat="1" x14ac:dyDescent="0.3">
      <c r="A18" s="3"/>
      <c r="B18" s="3" t="s">
        <v>19</v>
      </c>
      <c r="C18" s="3"/>
      <c r="D18" s="3"/>
      <c r="E18" s="10">
        <f>SUM(E4:E17)</f>
        <v>3309579</v>
      </c>
      <c r="F18" s="3"/>
      <c r="G18" s="3"/>
      <c r="H18" s="3"/>
      <c r="I18" s="3"/>
    </row>
    <row r="19" spans="1:9" x14ac:dyDescent="0.3">
      <c r="A19" s="47" t="s">
        <v>46</v>
      </c>
      <c r="B19" s="47"/>
      <c r="C19" s="47"/>
      <c r="D19" s="47"/>
      <c r="E19" s="47"/>
      <c r="F19" s="47"/>
      <c r="G19" s="47"/>
      <c r="H19" s="47"/>
      <c r="I19" s="47"/>
    </row>
    <row r="20" spans="1:9" x14ac:dyDescent="0.3">
      <c r="A20" s="48" t="s">
        <v>44</v>
      </c>
      <c r="B20" s="48"/>
      <c r="C20" s="48"/>
      <c r="D20" s="48"/>
      <c r="E20" s="48"/>
      <c r="F20" s="48"/>
      <c r="G20" s="48"/>
      <c r="H20" s="48"/>
      <c r="I20" s="48"/>
    </row>
    <row r="21" spans="1:9" x14ac:dyDescent="0.3">
      <c r="A21" s="48" t="s">
        <v>42</v>
      </c>
      <c r="B21" s="48"/>
      <c r="C21" s="48"/>
      <c r="D21" s="48"/>
      <c r="E21" s="48"/>
      <c r="F21" s="48"/>
      <c r="G21" s="48"/>
      <c r="H21" s="48"/>
      <c r="I21" s="48"/>
    </row>
    <row r="22" spans="1:9" x14ac:dyDescent="0.3">
      <c r="A22" s="48" t="s">
        <v>47</v>
      </c>
      <c r="B22" s="48"/>
      <c r="C22" s="48"/>
      <c r="D22" s="48"/>
      <c r="E22" s="48"/>
      <c r="F22" s="48"/>
      <c r="G22" s="48"/>
      <c r="H22" s="48"/>
      <c r="I22" s="48"/>
    </row>
    <row r="24" spans="1:9" s="7" customFormat="1" ht="19.5" x14ac:dyDescent="0.35">
      <c r="A24" s="49" t="s">
        <v>28</v>
      </c>
      <c r="B24" s="49"/>
      <c r="C24" s="49" t="s">
        <v>29</v>
      </c>
      <c r="D24" s="49"/>
      <c r="E24" s="49"/>
      <c r="F24" s="49" t="s">
        <v>30</v>
      </c>
      <c r="G24" s="49"/>
      <c r="H24" s="49"/>
      <c r="I24" s="49"/>
    </row>
  </sheetData>
  <mergeCells count="15">
    <mergeCell ref="A1:I1"/>
    <mergeCell ref="A2:A3"/>
    <mergeCell ref="B2:B3"/>
    <mergeCell ref="C2:C3"/>
    <mergeCell ref="D2:D3"/>
    <mergeCell ref="E2:G2"/>
    <mergeCell ref="H2:H3"/>
    <mergeCell ref="I2:I3"/>
    <mergeCell ref="A19:I19"/>
    <mergeCell ref="A20:I20"/>
    <mergeCell ref="A21:I21"/>
    <mergeCell ref="A22:I22"/>
    <mergeCell ref="A24:B24"/>
    <mergeCell ref="C24:E24"/>
    <mergeCell ref="F24:I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17" sqref="G17:I17"/>
    </sheetView>
  </sheetViews>
  <sheetFormatPr defaultRowHeight="18.75" x14ac:dyDescent="0.3"/>
  <cols>
    <col min="1" max="1" width="6.42578125" style="1" customWidth="1"/>
    <col min="2" max="2" width="25.28515625" style="1" customWidth="1"/>
    <col min="3" max="3" width="16" style="15" bestFit="1" customWidth="1"/>
    <col min="4" max="4" width="8.7109375" style="1" bestFit="1" customWidth="1"/>
    <col min="5" max="5" width="11.7109375" style="1" bestFit="1" customWidth="1"/>
    <col min="6" max="6" width="9.7109375" style="1" bestFit="1" customWidth="1"/>
    <col min="7" max="7" width="6.85546875" style="1" bestFit="1" customWidth="1"/>
    <col min="8" max="9" width="5.5703125" style="1" bestFit="1" customWidth="1"/>
    <col min="10" max="16384" width="9.140625" style="1"/>
  </cols>
  <sheetData>
    <row r="1" spans="1:9" x14ac:dyDescent="0.3">
      <c r="A1" s="50" t="s">
        <v>51</v>
      </c>
      <c r="B1" s="50"/>
      <c r="C1" s="50"/>
      <c r="D1" s="50"/>
      <c r="E1" s="50"/>
      <c r="F1" s="50"/>
      <c r="G1" s="50"/>
      <c r="H1" s="50"/>
      <c r="I1" s="50"/>
    </row>
    <row r="2" spans="1:9" s="4" customForma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9" t="s">
        <v>23</v>
      </c>
      <c r="I2" s="59" t="s">
        <v>25</v>
      </c>
    </row>
    <row r="3" spans="1:9" s="4" customFormat="1" ht="131.25" customHeight="1" x14ac:dyDescent="0.3">
      <c r="A3" s="56"/>
      <c r="B3" s="56"/>
      <c r="C3" s="57"/>
      <c r="D3" s="58"/>
      <c r="E3" s="11" t="s">
        <v>21</v>
      </c>
      <c r="F3" s="11" t="s">
        <v>22</v>
      </c>
      <c r="G3" s="12" t="s">
        <v>4</v>
      </c>
      <c r="H3" s="60"/>
      <c r="I3" s="60"/>
    </row>
    <row r="4" spans="1:9" x14ac:dyDescent="0.3">
      <c r="A4" s="2">
        <v>1</v>
      </c>
      <c r="B4" s="2" t="s">
        <v>5</v>
      </c>
      <c r="C4" s="13">
        <v>10943400</v>
      </c>
      <c r="D4" s="2"/>
      <c r="E4" s="5">
        <f>C4*1%</f>
        <v>109434</v>
      </c>
      <c r="F4" s="5"/>
      <c r="G4" s="2"/>
      <c r="H4" s="2"/>
      <c r="I4" s="2"/>
    </row>
    <row r="5" spans="1:9" x14ac:dyDescent="0.3">
      <c r="A5" s="2">
        <v>2</v>
      </c>
      <c r="B5" s="2" t="s">
        <v>7</v>
      </c>
      <c r="C5" s="13">
        <v>8667100</v>
      </c>
      <c r="D5" s="2"/>
      <c r="E5" s="5">
        <f t="shared" ref="E5:E15" si="0">C5*1%</f>
        <v>86671</v>
      </c>
      <c r="F5" s="5"/>
      <c r="G5" s="2"/>
      <c r="H5" s="2"/>
      <c r="I5" s="2"/>
    </row>
    <row r="6" spans="1:9" x14ac:dyDescent="0.3">
      <c r="A6" s="2">
        <v>3</v>
      </c>
      <c r="B6" s="2" t="s">
        <v>8</v>
      </c>
      <c r="C6" s="13">
        <v>12794000</v>
      </c>
      <c r="D6" s="2"/>
      <c r="E6" s="5">
        <f t="shared" si="0"/>
        <v>127940</v>
      </c>
      <c r="F6" s="5"/>
      <c r="G6" s="2"/>
      <c r="H6" s="2"/>
      <c r="I6" s="2"/>
    </row>
    <row r="7" spans="1:9" x14ac:dyDescent="0.3">
      <c r="A7" s="2">
        <v>4</v>
      </c>
      <c r="B7" s="2" t="s">
        <v>9</v>
      </c>
      <c r="C7" s="13">
        <v>6518000</v>
      </c>
      <c r="D7" s="2"/>
      <c r="E7" s="5">
        <f t="shared" si="0"/>
        <v>65180</v>
      </c>
      <c r="F7" s="5"/>
      <c r="G7" s="2"/>
      <c r="H7" s="2"/>
      <c r="I7" s="2"/>
    </row>
    <row r="8" spans="1:9" x14ac:dyDescent="0.3">
      <c r="A8" s="2">
        <v>5</v>
      </c>
      <c r="B8" s="2" t="s">
        <v>10</v>
      </c>
      <c r="C8" s="13">
        <v>6518000</v>
      </c>
      <c r="D8" s="2"/>
      <c r="E8" s="5">
        <f t="shared" si="0"/>
        <v>65180</v>
      </c>
      <c r="F8" s="5"/>
      <c r="G8" s="2"/>
      <c r="H8" s="2"/>
      <c r="I8" s="2"/>
    </row>
    <row r="9" spans="1:9" x14ac:dyDescent="0.3">
      <c r="A9" s="2">
        <v>6</v>
      </c>
      <c r="B9" s="2" t="s">
        <v>11</v>
      </c>
      <c r="C9" s="13">
        <v>9913800</v>
      </c>
      <c r="D9" s="2"/>
      <c r="E9" s="5">
        <f t="shared" si="0"/>
        <v>99138</v>
      </c>
      <c r="F9" s="5"/>
      <c r="G9" s="2"/>
      <c r="H9" s="2"/>
      <c r="I9" s="2"/>
    </row>
    <row r="10" spans="1:9" x14ac:dyDescent="0.3">
      <c r="A10" s="2">
        <v>7</v>
      </c>
      <c r="B10" s="2" t="s">
        <v>12</v>
      </c>
      <c r="C10" s="13">
        <v>5460000</v>
      </c>
      <c r="D10" s="2"/>
      <c r="E10" s="5">
        <f t="shared" si="0"/>
        <v>54600</v>
      </c>
      <c r="F10" s="5"/>
      <c r="G10" s="2"/>
      <c r="H10" s="2"/>
      <c r="I10" s="2"/>
    </row>
    <row r="11" spans="1:9" x14ac:dyDescent="0.3">
      <c r="A11" s="2">
        <v>8</v>
      </c>
      <c r="B11" s="2" t="s">
        <v>13</v>
      </c>
      <c r="C11" s="13">
        <v>6890000</v>
      </c>
      <c r="D11" s="2"/>
      <c r="E11" s="5">
        <f t="shared" si="0"/>
        <v>68900</v>
      </c>
      <c r="F11" s="5"/>
      <c r="G11" s="2"/>
      <c r="H11" s="2"/>
      <c r="I11" s="2"/>
    </row>
    <row r="12" spans="1:9" x14ac:dyDescent="0.3">
      <c r="A12" s="2">
        <v>9</v>
      </c>
      <c r="B12" s="2" t="s">
        <v>14</v>
      </c>
      <c r="C12" s="13">
        <v>7150000</v>
      </c>
      <c r="D12" s="2"/>
      <c r="E12" s="5">
        <f t="shared" si="0"/>
        <v>71500</v>
      </c>
      <c r="F12" s="5"/>
      <c r="G12" s="2"/>
      <c r="H12" s="2"/>
      <c r="I12" s="2"/>
    </row>
    <row r="13" spans="1:9" x14ac:dyDescent="0.3">
      <c r="A13" s="2">
        <v>10</v>
      </c>
      <c r="B13" s="2" t="s">
        <v>34</v>
      </c>
      <c r="C13" s="13">
        <v>5460000</v>
      </c>
      <c r="D13" s="2"/>
      <c r="E13" s="5">
        <f t="shared" si="0"/>
        <v>54600</v>
      </c>
      <c r="F13" s="5"/>
      <c r="G13" s="2"/>
      <c r="H13" s="2"/>
      <c r="I13" s="2"/>
    </row>
    <row r="14" spans="1:9" x14ac:dyDescent="0.3">
      <c r="A14" s="2">
        <v>11</v>
      </c>
      <c r="B14" s="2" t="s">
        <v>16</v>
      </c>
      <c r="C14" s="13">
        <v>6578000</v>
      </c>
      <c r="D14" s="2"/>
      <c r="E14" s="5">
        <f t="shared" si="0"/>
        <v>65780</v>
      </c>
      <c r="F14" s="5"/>
      <c r="G14" s="2"/>
      <c r="H14" s="2"/>
      <c r="I14" s="2"/>
    </row>
    <row r="15" spans="1:9" x14ac:dyDescent="0.3">
      <c r="A15" s="2">
        <v>12</v>
      </c>
      <c r="B15" s="2" t="s">
        <v>17</v>
      </c>
      <c r="C15" s="13">
        <v>6458000</v>
      </c>
      <c r="D15" s="2"/>
      <c r="E15" s="5">
        <f t="shared" si="0"/>
        <v>64580</v>
      </c>
      <c r="F15" s="5"/>
      <c r="G15" s="2"/>
      <c r="H15" s="2"/>
      <c r="I15" s="2"/>
    </row>
    <row r="16" spans="1:9" s="4" customFormat="1" x14ac:dyDescent="0.3">
      <c r="A16" s="3"/>
      <c r="B16" s="3" t="s">
        <v>19</v>
      </c>
      <c r="C16" s="14">
        <f>SUM(C4:C15)</f>
        <v>93350300</v>
      </c>
      <c r="D16" s="3"/>
      <c r="E16" s="10">
        <f>SUM(E4:E15)</f>
        <v>933503</v>
      </c>
      <c r="F16" s="3"/>
      <c r="G16" s="3"/>
      <c r="H16" s="3"/>
      <c r="I16" s="3"/>
    </row>
    <row r="17" spans="1:9" x14ac:dyDescent="0.3">
      <c r="B17" s="16"/>
      <c r="C17" s="16"/>
      <c r="D17" s="16"/>
      <c r="E17" s="16"/>
      <c r="F17" s="16"/>
      <c r="G17" s="55" t="s">
        <v>52</v>
      </c>
      <c r="H17" s="55"/>
      <c r="I17" s="55"/>
    </row>
    <row r="18" spans="1:9" x14ac:dyDescent="0.3">
      <c r="A18" s="48"/>
      <c r="B18" s="48"/>
      <c r="C18" s="48"/>
      <c r="D18" s="48"/>
      <c r="E18" s="48"/>
      <c r="F18" s="48"/>
      <c r="G18" s="48"/>
      <c r="H18" s="48"/>
      <c r="I18" s="48"/>
    </row>
    <row r="19" spans="1:9" x14ac:dyDescent="0.3">
      <c r="A19" s="48"/>
      <c r="B19" s="48"/>
      <c r="C19" s="48"/>
      <c r="D19" s="48"/>
      <c r="E19" s="48"/>
      <c r="F19" s="48"/>
      <c r="G19" s="48"/>
      <c r="H19" s="48"/>
      <c r="I19" s="48"/>
    </row>
    <row r="20" spans="1:9" x14ac:dyDescent="0.3">
      <c r="A20" s="48"/>
      <c r="B20" s="48"/>
      <c r="C20" s="48"/>
      <c r="D20" s="48"/>
      <c r="E20" s="48"/>
      <c r="F20" s="48"/>
      <c r="G20" s="48"/>
      <c r="H20" s="48"/>
      <c r="I20" s="48"/>
    </row>
    <row r="22" spans="1:9" s="7" customFormat="1" ht="19.5" x14ac:dyDescent="0.35">
      <c r="A22" s="49"/>
      <c r="B22" s="49"/>
      <c r="C22" s="49"/>
      <c r="D22" s="49"/>
      <c r="E22" s="49"/>
      <c r="F22" s="49"/>
      <c r="G22" s="49"/>
      <c r="H22" s="49"/>
      <c r="I22" s="49"/>
    </row>
  </sheetData>
  <mergeCells count="15">
    <mergeCell ref="G17:I17"/>
    <mergeCell ref="A1:I1"/>
    <mergeCell ref="A2:A3"/>
    <mergeCell ref="B2:B3"/>
    <mergeCell ref="C2:C3"/>
    <mergeCell ref="D2:D3"/>
    <mergeCell ref="E2:G2"/>
    <mergeCell ref="H2:H3"/>
    <mergeCell ref="I2:I3"/>
    <mergeCell ref="A18:I18"/>
    <mergeCell ref="A19:I19"/>
    <mergeCell ref="A20:I20"/>
    <mergeCell ref="A22:B22"/>
    <mergeCell ref="C22:E22"/>
    <mergeCell ref="F22:I22"/>
  </mergeCells>
  <pageMargins left="0.51181102362204722" right="0.11811023622047245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C6" sqref="C6"/>
    </sheetView>
  </sheetViews>
  <sheetFormatPr defaultRowHeight="18.75" x14ac:dyDescent="0.3"/>
  <cols>
    <col min="1" max="1" width="6.5703125" style="1" bestFit="1" customWidth="1"/>
    <col min="2" max="2" width="25.5703125" style="1" bestFit="1" customWidth="1"/>
    <col min="3" max="3" width="14.85546875" style="15" bestFit="1" customWidth="1"/>
    <col min="4" max="4" width="8.7109375" style="1" bestFit="1" customWidth="1"/>
    <col min="5" max="5" width="10.140625" style="1" bestFit="1" customWidth="1"/>
    <col min="6" max="6" width="11.7109375" style="1" bestFit="1" customWidth="1"/>
    <col min="7" max="7" width="6.85546875" style="1" bestFit="1" customWidth="1"/>
    <col min="8" max="9" width="5.5703125" style="1" bestFit="1" customWidth="1"/>
    <col min="10" max="11" width="9.140625" style="1"/>
    <col min="12" max="12" width="10.28515625" style="1" bestFit="1" customWidth="1"/>
    <col min="13" max="13" width="17.85546875" style="1" customWidth="1"/>
    <col min="14" max="16384" width="9.140625" style="1"/>
  </cols>
  <sheetData>
    <row r="1" spans="1:9" x14ac:dyDescent="0.3">
      <c r="A1" s="50" t="s">
        <v>53</v>
      </c>
      <c r="B1" s="50"/>
      <c r="C1" s="50"/>
      <c r="D1" s="50"/>
      <c r="E1" s="50"/>
      <c r="F1" s="50"/>
      <c r="G1" s="50"/>
      <c r="H1" s="50"/>
      <c r="I1" s="50"/>
    </row>
    <row r="2" spans="1:9" s="4" customForma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9" t="s">
        <v>23</v>
      </c>
      <c r="I2" s="59" t="s">
        <v>25</v>
      </c>
    </row>
    <row r="3" spans="1:9" s="4" customFormat="1" ht="131.25" customHeight="1" x14ac:dyDescent="0.3">
      <c r="A3" s="56"/>
      <c r="B3" s="56"/>
      <c r="C3" s="57"/>
      <c r="D3" s="58"/>
      <c r="E3" s="11" t="s">
        <v>21</v>
      </c>
      <c r="F3" s="11" t="s">
        <v>22</v>
      </c>
      <c r="G3" s="12" t="s">
        <v>4</v>
      </c>
      <c r="H3" s="60"/>
      <c r="I3" s="60"/>
    </row>
    <row r="4" spans="1:9" x14ac:dyDescent="0.3">
      <c r="A4" s="2">
        <v>1</v>
      </c>
      <c r="B4" s="2" t="s">
        <v>5</v>
      </c>
      <c r="C4" s="13">
        <v>11701000</v>
      </c>
      <c r="D4" s="2"/>
      <c r="E4" s="5">
        <f>C4*1%</f>
        <v>117010</v>
      </c>
      <c r="F4" s="5"/>
      <c r="G4" s="2"/>
      <c r="H4" s="2"/>
      <c r="I4" s="2"/>
    </row>
    <row r="5" spans="1:9" x14ac:dyDescent="0.3">
      <c r="A5" s="2">
        <v>2</v>
      </c>
      <c r="B5" s="2" t="s">
        <v>7</v>
      </c>
      <c r="C5" s="13">
        <v>10251000</v>
      </c>
      <c r="D5" s="2"/>
      <c r="E5" s="5">
        <f t="shared" ref="E5:E15" si="0">C5*1%</f>
        <v>102510</v>
      </c>
      <c r="F5" s="5"/>
      <c r="G5" s="2"/>
      <c r="H5" s="2"/>
      <c r="I5" s="2"/>
    </row>
    <row r="6" spans="1:9" x14ac:dyDescent="0.3">
      <c r="A6" s="2">
        <v>3</v>
      </c>
      <c r="B6" s="2" t="s">
        <v>8</v>
      </c>
      <c r="C6" s="13">
        <v>13681000</v>
      </c>
      <c r="D6" s="2"/>
      <c r="E6" s="5">
        <f t="shared" si="0"/>
        <v>136810</v>
      </c>
      <c r="F6" s="5"/>
      <c r="G6" s="2"/>
      <c r="H6" s="2"/>
      <c r="I6" s="2"/>
    </row>
    <row r="7" spans="1:9" x14ac:dyDescent="0.3">
      <c r="A7" s="2">
        <v>4</v>
      </c>
      <c r="B7" s="2" t="s">
        <v>9</v>
      </c>
      <c r="C7" s="13">
        <v>7576000</v>
      </c>
      <c r="D7" s="2"/>
      <c r="E7" s="5">
        <f t="shared" si="0"/>
        <v>75760</v>
      </c>
      <c r="F7" s="5"/>
      <c r="G7" s="2"/>
      <c r="H7" s="2"/>
      <c r="I7" s="2"/>
    </row>
    <row r="8" spans="1:9" x14ac:dyDescent="0.3">
      <c r="A8" s="2">
        <v>5</v>
      </c>
      <c r="B8" s="2" t="s">
        <v>10</v>
      </c>
      <c r="C8" s="13">
        <v>7576000</v>
      </c>
      <c r="D8" s="2"/>
      <c r="E8" s="5">
        <f t="shared" si="0"/>
        <v>75760</v>
      </c>
      <c r="F8" s="5"/>
      <c r="G8" s="2"/>
      <c r="H8" s="2"/>
      <c r="I8" s="2"/>
    </row>
    <row r="9" spans="1:9" x14ac:dyDescent="0.3">
      <c r="A9" s="2">
        <v>6</v>
      </c>
      <c r="B9" s="2" t="s">
        <v>11</v>
      </c>
      <c r="C9" s="13">
        <v>10600000</v>
      </c>
      <c r="D9" s="2"/>
      <c r="E9" s="5">
        <f t="shared" si="0"/>
        <v>106000</v>
      </c>
      <c r="F9" s="5"/>
      <c r="G9" s="2"/>
      <c r="H9" s="2"/>
      <c r="I9" s="2"/>
    </row>
    <row r="10" spans="1:9" x14ac:dyDescent="0.3">
      <c r="A10" s="2">
        <v>7</v>
      </c>
      <c r="B10" s="2" t="s">
        <v>12</v>
      </c>
      <c r="C10" s="13">
        <v>6394000</v>
      </c>
      <c r="D10" s="2"/>
      <c r="E10" s="5">
        <f t="shared" si="0"/>
        <v>63940</v>
      </c>
      <c r="F10" s="5"/>
      <c r="G10" s="2"/>
      <c r="H10" s="2"/>
      <c r="I10" s="2"/>
    </row>
    <row r="11" spans="1:9" x14ac:dyDescent="0.3">
      <c r="A11" s="2">
        <v>8</v>
      </c>
      <c r="B11" s="2" t="s">
        <v>13</v>
      </c>
      <c r="C11" s="13">
        <v>7367000</v>
      </c>
      <c r="D11" s="2"/>
      <c r="E11" s="5">
        <f t="shared" si="0"/>
        <v>73670</v>
      </c>
      <c r="F11" s="5"/>
      <c r="G11" s="2"/>
      <c r="H11" s="2"/>
      <c r="I11" s="2"/>
    </row>
    <row r="12" spans="1:9" x14ac:dyDescent="0.3">
      <c r="A12" s="2">
        <v>9</v>
      </c>
      <c r="B12" s="2" t="s">
        <v>14</v>
      </c>
      <c r="C12" s="13">
        <v>7645000</v>
      </c>
      <c r="D12" s="2"/>
      <c r="E12" s="5">
        <f t="shared" si="0"/>
        <v>76450</v>
      </c>
      <c r="F12" s="5"/>
      <c r="G12" s="2"/>
      <c r="H12" s="2"/>
      <c r="I12" s="2"/>
    </row>
    <row r="13" spans="1:9" x14ac:dyDescent="0.3">
      <c r="A13" s="2">
        <v>10</v>
      </c>
      <c r="B13" s="2" t="s">
        <v>34</v>
      </c>
      <c r="C13" s="13">
        <v>6394000</v>
      </c>
      <c r="D13" s="2"/>
      <c r="E13" s="5">
        <f t="shared" si="0"/>
        <v>63940</v>
      </c>
      <c r="F13" s="5"/>
      <c r="G13" s="2"/>
      <c r="H13" s="2"/>
      <c r="I13" s="2"/>
    </row>
    <row r="14" spans="1:9" x14ac:dyDescent="0.3">
      <c r="A14" s="2">
        <v>11</v>
      </c>
      <c r="B14" s="2" t="s">
        <v>16</v>
      </c>
      <c r="C14" s="13">
        <v>7645000</v>
      </c>
      <c r="D14" s="2"/>
      <c r="E14" s="5">
        <f t="shared" si="0"/>
        <v>76450</v>
      </c>
      <c r="F14" s="5"/>
      <c r="G14" s="2"/>
      <c r="H14" s="2"/>
      <c r="I14" s="2"/>
    </row>
    <row r="15" spans="1:9" x14ac:dyDescent="0.3">
      <c r="A15" s="2">
        <v>12</v>
      </c>
      <c r="B15" s="2" t="s">
        <v>17</v>
      </c>
      <c r="C15" s="13">
        <v>6895000</v>
      </c>
      <c r="D15" s="2"/>
      <c r="E15" s="5">
        <f t="shared" si="0"/>
        <v>68950</v>
      </c>
      <c r="F15" s="5"/>
      <c r="G15" s="2"/>
      <c r="H15" s="2"/>
      <c r="I15" s="2"/>
    </row>
    <row r="16" spans="1:9" s="4" customFormat="1" x14ac:dyDescent="0.3">
      <c r="A16" s="3"/>
      <c r="B16" s="3" t="s">
        <v>19</v>
      </c>
      <c r="C16" s="14"/>
      <c r="D16" s="3"/>
      <c r="E16" s="10">
        <f>SUM(E4:E15)</f>
        <v>1037250</v>
      </c>
      <c r="F16" s="5"/>
      <c r="G16" s="3"/>
      <c r="H16" s="3"/>
      <c r="I16" s="3"/>
    </row>
    <row r="17" spans="1:9" x14ac:dyDescent="0.3">
      <c r="A17" s="16"/>
      <c r="B17" s="16"/>
      <c r="C17" s="16"/>
      <c r="D17" s="16"/>
      <c r="E17" s="16"/>
      <c r="F17" s="16"/>
      <c r="G17" s="55" t="s">
        <v>52</v>
      </c>
      <c r="H17" s="55"/>
      <c r="I17" s="55"/>
    </row>
    <row r="18" spans="1:9" x14ac:dyDescent="0.3">
      <c r="A18" s="48"/>
      <c r="B18" s="48"/>
      <c r="C18" s="48"/>
      <c r="D18" s="48"/>
      <c r="E18" s="48"/>
      <c r="F18" s="48"/>
      <c r="G18" s="48"/>
      <c r="H18" s="48"/>
      <c r="I18" s="48"/>
    </row>
    <row r="19" spans="1:9" x14ac:dyDescent="0.3">
      <c r="A19" s="48"/>
      <c r="B19" s="48"/>
      <c r="C19" s="48"/>
      <c r="D19" s="48"/>
      <c r="E19" s="48"/>
      <c r="F19" s="48"/>
      <c r="G19" s="48"/>
      <c r="H19" s="48"/>
      <c r="I19" s="48"/>
    </row>
    <row r="20" spans="1:9" x14ac:dyDescent="0.3">
      <c r="A20" s="48"/>
      <c r="B20" s="48"/>
      <c r="C20" s="48"/>
      <c r="D20" s="48"/>
      <c r="E20" s="48"/>
      <c r="F20" s="48"/>
      <c r="G20" s="48"/>
      <c r="H20" s="48"/>
      <c r="I20" s="48"/>
    </row>
    <row r="22" spans="1:9" s="7" customFormat="1" ht="19.5" x14ac:dyDescent="0.35">
      <c r="A22" s="49"/>
      <c r="B22" s="49"/>
      <c r="C22" s="49"/>
      <c r="D22" s="49"/>
      <c r="E22" s="49"/>
      <c r="F22" s="49"/>
      <c r="G22" s="49"/>
      <c r="H22" s="49"/>
      <c r="I22" s="49"/>
    </row>
  </sheetData>
  <mergeCells count="15">
    <mergeCell ref="G17:I17"/>
    <mergeCell ref="A18:I18"/>
    <mergeCell ref="A19:I19"/>
    <mergeCell ref="A20:I20"/>
    <mergeCell ref="A22:B22"/>
    <mergeCell ref="C22:E22"/>
    <mergeCell ref="F22:I22"/>
    <mergeCell ref="A1:I1"/>
    <mergeCell ref="A2:A3"/>
    <mergeCell ref="B2:B3"/>
    <mergeCell ref="C2:C3"/>
    <mergeCell ref="D2:D3"/>
    <mergeCell ref="E2:G2"/>
    <mergeCell ref="H2:H3"/>
    <mergeCell ref="I2:I3"/>
  </mergeCells>
  <pageMargins left="0.51181102362204722" right="0.11811023622047245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7" workbookViewId="0">
      <selection activeCell="G21" sqref="G21"/>
    </sheetView>
  </sheetViews>
  <sheetFormatPr defaultRowHeight="18.75" x14ac:dyDescent="0.3"/>
  <cols>
    <col min="1" max="1" width="6.42578125" style="1" customWidth="1"/>
    <col min="2" max="2" width="25.5703125" style="1" bestFit="1" customWidth="1"/>
    <col min="3" max="3" width="17.5703125" style="15" bestFit="1" customWidth="1"/>
    <col min="4" max="4" width="8.7109375" style="1" bestFit="1" customWidth="1"/>
    <col min="5" max="5" width="10.140625" style="1" bestFit="1" customWidth="1"/>
    <col min="6" max="6" width="9" style="1" bestFit="1" customWidth="1"/>
    <col min="7" max="7" width="7.85546875" style="1" customWidth="1"/>
    <col min="8" max="8" width="5.42578125" style="1" bestFit="1" customWidth="1"/>
    <col min="9" max="9" width="6.28515625" style="1" customWidth="1"/>
    <col min="10" max="11" width="9.140625" style="1"/>
    <col min="12" max="12" width="11.28515625" style="1" bestFit="1" customWidth="1"/>
    <col min="13" max="13" width="17.85546875" style="1" customWidth="1"/>
    <col min="14" max="16384" width="9.140625" style="1"/>
  </cols>
  <sheetData>
    <row r="1" spans="1:9" x14ac:dyDescent="0.3">
      <c r="A1" s="50" t="s">
        <v>54</v>
      </c>
      <c r="B1" s="50"/>
      <c r="C1" s="50"/>
      <c r="D1" s="50"/>
      <c r="E1" s="50"/>
      <c r="F1" s="50"/>
      <c r="G1" s="50"/>
      <c r="H1" s="50"/>
      <c r="I1" s="50"/>
    </row>
    <row r="2" spans="1:9" s="4" customForma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9" t="s">
        <v>23</v>
      </c>
      <c r="I2" s="59" t="s">
        <v>25</v>
      </c>
    </row>
    <row r="3" spans="1:9" s="4" customFormat="1" ht="131.25" customHeight="1" x14ac:dyDescent="0.3">
      <c r="A3" s="56"/>
      <c r="B3" s="56"/>
      <c r="C3" s="57"/>
      <c r="D3" s="58"/>
      <c r="E3" s="17" t="s">
        <v>21</v>
      </c>
      <c r="F3" s="17" t="s">
        <v>22</v>
      </c>
      <c r="G3" s="18" t="s">
        <v>4</v>
      </c>
      <c r="H3" s="60"/>
      <c r="I3" s="60"/>
    </row>
    <row r="4" spans="1:9" x14ac:dyDescent="0.3">
      <c r="A4" s="2">
        <v>1</v>
      </c>
      <c r="B4" s="2" t="s">
        <v>5</v>
      </c>
      <c r="C4" s="13">
        <v>11701000</v>
      </c>
      <c r="D4" s="2"/>
      <c r="E4" s="5">
        <f>C4*1%</f>
        <v>117010</v>
      </c>
      <c r="F4" s="5"/>
      <c r="G4" s="2"/>
      <c r="H4" s="2"/>
      <c r="I4" s="2"/>
    </row>
    <row r="5" spans="1:9" x14ac:dyDescent="0.3">
      <c r="A5" s="2">
        <v>2</v>
      </c>
      <c r="B5" s="2" t="s">
        <v>7</v>
      </c>
      <c r="C5" s="13">
        <v>10251000</v>
      </c>
      <c r="D5" s="2"/>
      <c r="E5" s="5">
        <f t="shared" ref="E5:E15" si="0">C5*1%</f>
        <v>102510</v>
      </c>
      <c r="F5" s="5"/>
      <c r="G5" s="2"/>
      <c r="H5" s="2"/>
      <c r="I5" s="2"/>
    </row>
    <row r="6" spans="1:9" x14ac:dyDescent="0.3">
      <c r="A6" s="2">
        <v>3</v>
      </c>
      <c r="B6" s="2" t="s">
        <v>8</v>
      </c>
      <c r="C6" s="13">
        <v>13681000</v>
      </c>
      <c r="D6" s="2"/>
      <c r="E6" s="5">
        <f t="shared" si="0"/>
        <v>136810</v>
      </c>
      <c r="F6" s="5"/>
      <c r="G6" s="2"/>
      <c r="H6" s="2"/>
      <c r="I6" s="2"/>
    </row>
    <row r="7" spans="1:9" x14ac:dyDescent="0.3">
      <c r="A7" s="2">
        <v>4</v>
      </c>
      <c r="B7" s="2" t="s">
        <v>9</v>
      </c>
      <c r="C7" s="13">
        <v>7576000</v>
      </c>
      <c r="D7" s="2"/>
      <c r="E7" s="5">
        <f t="shared" si="0"/>
        <v>75760</v>
      </c>
      <c r="F7" s="5"/>
      <c r="G7" s="2"/>
      <c r="H7" s="2"/>
      <c r="I7" s="2"/>
    </row>
    <row r="8" spans="1:9" x14ac:dyDescent="0.3">
      <c r="A8" s="2">
        <v>5</v>
      </c>
      <c r="B8" s="2" t="s">
        <v>10</v>
      </c>
      <c r="C8" s="13">
        <v>7576000</v>
      </c>
      <c r="D8" s="2"/>
      <c r="E8" s="5">
        <f t="shared" si="0"/>
        <v>75760</v>
      </c>
      <c r="F8" s="5"/>
      <c r="G8" s="2"/>
      <c r="H8" s="2"/>
      <c r="I8" s="2"/>
    </row>
    <row r="9" spans="1:9" x14ac:dyDescent="0.3">
      <c r="A9" s="2">
        <v>6</v>
      </c>
      <c r="B9" s="2" t="s">
        <v>11</v>
      </c>
      <c r="C9" s="13">
        <v>10600000</v>
      </c>
      <c r="D9" s="2"/>
      <c r="E9" s="5">
        <f t="shared" si="0"/>
        <v>106000</v>
      </c>
      <c r="F9" s="5"/>
      <c r="G9" s="2" t="s">
        <v>55</v>
      </c>
      <c r="H9" s="2"/>
      <c r="I9" s="2"/>
    </row>
    <row r="10" spans="1:9" x14ac:dyDescent="0.3">
      <c r="A10" s="2">
        <v>7</v>
      </c>
      <c r="B10" s="2" t="s">
        <v>12</v>
      </c>
      <c r="C10" s="13">
        <v>6394000</v>
      </c>
      <c r="D10" s="2"/>
      <c r="E10" s="5">
        <f t="shared" si="0"/>
        <v>63940</v>
      </c>
      <c r="F10" s="5"/>
      <c r="G10" s="2"/>
      <c r="H10" s="2"/>
      <c r="I10" s="2"/>
    </row>
    <row r="11" spans="1:9" x14ac:dyDescent="0.3">
      <c r="A11" s="2">
        <v>8</v>
      </c>
      <c r="B11" s="2" t="s">
        <v>13</v>
      </c>
      <c r="C11" s="13">
        <v>7367000</v>
      </c>
      <c r="D11" s="2"/>
      <c r="E11" s="5">
        <f t="shared" si="0"/>
        <v>73670</v>
      </c>
      <c r="F11" s="5"/>
      <c r="G11" s="2"/>
      <c r="H11" s="2"/>
      <c r="I11" s="2"/>
    </row>
    <row r="12" spans="1:9" x14ac:dyDescent="0.3">
      <c r="A12" s="2">
        <v>9</v>
      </c>
      <c r="B12" s="2" t="s">
        <v>14</v>
      </c>
      <c r="C12" s="13">
        <v>7645000</v>
      </c>
      <c r="D12" s="2"/>
      <c r="E12" s="5">
        <f t="shared" si="0"/>
        <v>76450</v>
      </c>
      <c r="F12" s="5"/>
      <c r="G12" s="2"/>
      <c r="H12" s="2"/>
      <c r="I12" s="2"/>
    </row>
    <row r="13" spans="1:9" x14ac:dyDescent="0.3">
      <c r="A13" s="2">
        <v>10</v>
      </c>
      <c r="B13" s="2" t="s">
        <v>34</v>
      </c>
      <c r="C13" s="13">
        <v>6394000</v>
      </c>
      <c r="D13" s="2"/>
      <c r="E13" s="5">
        <f t="shared" si="0"/>
        <v>63940</v>
      </c>
      <c r="F13" s="5"/>
      <c r="G13" s="2"/>
      <c r="H13" s="2"/>
      <c r="I13" s="2"/>
    </row>
    <row r="14" spans="1:9" x14ac:dyDescent="0.3">
      <c r="A14" s="2">
        <v>11</v>
      </c>
      <c r="B14" s="2" t="s">
        <v>16</v>
      </c>
      <c r="C14" s="13">
        <v>7645000</v>
      </c>
      <c r="D14" s="2"/>
      <c r="E14" s="5">
        <f t="shared" si="0"/>
        <v>76450</v>
      </c>
      <c r="F14" s="5"/>
      <c r="G14" s="2"/>
      <c r="H14" s="2"/>
      <c r="I14" s="2"/>
    </row>
    <row r="15" spans="1:9" x14ac:dyDescent="0.3">
      <c r="A15" s="2">
        <v>12</v>
      </c>
      <c r="B15" s="2" t="s">
        <v>17</v>
      </c>
      <c r="C15" s="13">
        <v>6895000</v>
      </c>
      <c r="D15" s="2"/>
      <c r="E15" s="5">
        <f t="shared" si="0"/>
        <v>68950</v>
      </c>
      <c r="F15" s="5"/>
      <c r="G15" s="2"/>
      <c r="H15" s="2"/>
      <c r="I15" s="2"/>
    </row>
    <row r="16" spans="1:9" s="4" customFormat="1" x14ac:dyDescent="0.3">
      <c r="A16" s="3"/>
      <c r="B16" s="3" t="s">
        <v>19</v>
      </c>
      <c r="C16" s="14">
        <f>SUM(C4:C15)</f>
        <v>103725000</v>
      </c>
      <c r="D16" s="3"/>
      <c r="E16" s="10">
        <f>SUM(E4:E15)</f>
        <v>1037250</v>
      </c>
      <c r="F16" s="3"/>
      <c r="G16" s="3"/>
      <c r="H16" s="3"/>
      <c r="I16" s="3"/>
    </row>
    <row r="17" spans="1:9" x14ac:dyDescent="0.3">
      <c r="A17" s="16"/>
      <c r="B17" s="16"/>
      <c r="C17" s="16"/>
      <c r="D17" s="16"/>
      <c r="E17" s="16"/>
      <c r="F17" s="16"/>
      <c r="G17" s="55" t="s">
        <v>52</v>
      </c>
      <c r="H17" s="55"/>
      <c r="I17" s="55"/>
    </row>
    <row r="18" spans="1:9" x14ac:dyDescent="0.3">
      <c r="A18" s="48"/>
      <c r="B18" s="48"/>
      <c r="C18" s="48"/>
      <c r="D18" s="48"/>
      <c r="E18" s="48"/>
      <c r="F18" s="48"/>
      <c r="G18" s="48"/>
      <c r="H18" s="48"/>
      <c r="I18" s="48"/>
    </row>
    <row r="19" spans="1:9" x14ac:dyDescent="0.3">
      <c r="A19" s="48"/>
      <c r="B19" s="48"/>
      <c r="C19" s="48"/>
      <c r="D19" s="48"/>
      <c r="E19" s="48"/>
      <c r="F19" s="48"/>
      <c r="G19" s="48"/>
      <c r="H19" s="48"/>
      <c r="I19" s="48"/>
    </row>
    <row r="20" spans="1:9" x14ac:dyDescent="0.3">
      <c r="A20" s="48"/>
      <c r="B20" s="48"/>
      <c r="C20" s="48"/>
      <c r="D20" s="48"/>
      <c r="E20" s="48"/>
      <c r="F20" s="48"/>
      <c r="G20" s="48"/>
      <c r="H20" s="48"/>
      <c r="I20" s="48"/>
    </row>
    <row r="22" spans="1:9" s="7" customFormat="1" ht="19.5" x14ac:dyDescent="0.35">
      <c r="A22" s="49"/>
      <c r="B22" s="49"/>
      <c r="C22" s="49"/>
      <c r="D22" s="49"/>
      <c r="E22" s="49"/>
      <c r="F22" s="49"/>
      <c r="G22" s="49"/>
      <c r="H22" s="49"/>
      <c r="I22" s="49"/>
    </row>
  </sheetData>
  <mergeCells count="15">
    <mergeCell ref="G17:I17"/>
    <mergeCell ref="A1:I1"/>
    <mergeCell ref="A2:A3"/>
    <mergeCell ref="B2:B3"/>
    <mergeCell ref="C2:C3"/>
    <mergeCell ref="D2:D3"/>
    <mergeCell ref="E2:G2"/>
    <mergeCell ref="H2:H3"/>
    <mergeCell ref="I2:I3"/>
    <mergeCell ref="A18:I18"/>
    <mergeCell ref="A19:I19"/>
    <mergeCell ref="A20:I20"/>
    <mergeCell ref="A22:B22"/>
    <mergeCell ref="C22:E22"/>
    <mergeCell ref="F22:I22"/>
  </mergeCells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B8" sqref="B8:E8"/>
    </sheetView>
  </sheetViews>
  <sheetFormatPr defaultRowHeight="18.75" x14ac:dyDescent="0.3"/>
  <cols>
    <col min="1" max="1" width="6.28515625" style="1" bestFit="1" customWidth="1"/>
    <col min="2" max="2" width="25.5703125" style="1" bestFit="1" customWidth="1"/>
    <col min="3" max="3" width="16" style="15" bestFit="1" customWidth="1"/>
    <col min="4" max="4" width="8.7109375" style="1" bestFit="1" customWidth="1"/>
    <col min="5" max="5" width="9.7109375" style="1" bestFit="1" customWidth="1"/>
    <col min="6" max="6" width="9" style="1" bestFit="1" customWidth="1"/>
    <col min="7" max="7" width="9.5703125" style="1" customWidth="1"/>
    <col min="8" max="8" width="7.28515625" style="1" customWidth="1"/>
    <col min="9" max="9" width="6.28515625" style="1" customWidth="1"/>
    <col min="10" max="11" width="9.140625" style="1"/>
    <col min="12" max="12" width="11.28515625" style="1" bestFit="1" customWidth="1"/>
    <col min="13" max="13" width="17.85546875" style="1" customWidth="1"/>
    <col min="14" max="16384" width="9.140625" style="1"/>
  </cols>
  <sheetData>
    <row r="1" spans="1:9" x14ac:dyDescent="0.3">
      <c r="A1" s="50" t="s">
        <v>56</v>
      </c>
      <c r="B1" s="50"/>
      <c r="C1" s="50"/>
      <c r="D1" s="50"/>
      <c r="E1" s="50"/>
      <c r="F1" s="50"/>
      <c r="G1" s="50"/>
      <c r="H1" s="50"/>
      <c r="I1" s="50"/>
    </row>
    <row r="2" spans="1:9" s="4" customFormat="1" x14ac:dyDescent="0.3">
      <c r="A2" s="61" t="s">
        <v>1</v>
      </c>
      <c r="B2" s="61" t="s">
        <v>2</v>
      </c>
      <c r="C2" s="62" t="s">
        <v>20</v>
      </c>
      <c r="D2" s="63" t="s">
        <v>24</v>
      </c>
      <c r="E2" s="64" t="s">
        <v>3</v>
      </c>
      <c r="F2" s="64"/>
      <c r="G2" s="64"/>
      <c r="H2" s="65" t="s">
        <v>23</v>
      </c>
      <c r="I2" s="65" t="s">
        <v>25</v>
      </c>
    </row>
    <row r="3" spans="1:9" s="4" customFormat="1" ht="131.25" customHeight="1" x14ac:dyDescent="0.3">
      <c r="A3" s="61"/>
      <c r="B3" s="61"/>
      <c r="C3" s="62"/>
      <c r="D3" s="63"/>
      <c r="E3" s="11" t="s">
        <v>21</v>
      </c>
      <c r="F3" s="11" t="s">
        <v>22</v>
      </c>
      <c r="G3" s="12" t="s">
        <v>4</v>
      </c>
      <c r="H3" s="66"/>
      <c r="I3" s="66"/>
    </row>
    <row r="4" spans="1:9" x14ac:dyDescent="0.3">
      <c r="A4" s="2">
        <v>1</v>
      </c>
      <c r="B4" s="2" t="s">
        <v>7</v>
      </c>
      <c r="C4" s="13">
        <v>10251000</v>
      </c>
      <c r="D4" s="2"/>
      <c r="E4" s="5">
        <f t="shared" ref="E4:E15" si="0">C4*1%</f>
        <v>102510</v>
      </c>
      <c r="F4" s="5"/>
      <c r="G4" s="2"/>
      <c r="H4" s="2"/>
      <c r="I4" s="2"/>
    </row>
    <row r="5" spans="1:9" x14ac:dyDescent="0.3">
      <c r="A5" s="2">
        <v>2</v>
      </c>
      <c r="B5" s="2" t="s">
        <v>8</v>
      </c>
      <c r="C5" s="13">
        <v>13681000</v>
      </c>
      <c r="D5" s="2"/>
      <c r="E5" s="5">
        <f t="shared" si="0"/>
        <v>136810</v>
      </c>
      <c r="F5" s="5"/>
      <c r="G5" s="2"/>
      <c r="H5" s="2"/>
      <c r="I5" s="2"/>
    </row>
    <row r="6" spans="1:9" x14ac:dyDescent="0.3">
      <c r="A6" s="2">
        <v>3</v>
      </c>
      <c r="B6" s="2" t="s">
        <v>9</v>
      </c>
      <c r="C6" s="13">
        <v>7576000</v>
      </c>
      <c r="D6" s="2"/>
      <c r="E6" s="5">
        <f t="shared" si="0"/>
        <v>75760</v>
      </c>
      <c r="F6" s="5"/>
      <c r="G6" s="2"/>
      <c r="H6" s="2"/>
      <c r="I6" s="2"/>
    </row>
    <row r="7" spans="1:9" x14ac:dyDescent="0.3">
      <c r="A7" s="2">
        <v>4</v>
      </c>
      <c r="B7" s="2" t="s">
        <v>10</v>
      </c>
      <c r="C7" s="13">
        <v>7576000</v>
      </c>
      <c r="D7" s="2"/>
      <c r="E7" s="5">
        <f t="shared" si="0"/>
        <v>75760</v>
      </c>
      <c r="F7" s="5"/>
      <c r="G7" s="2"/>
      <c r="H7" s="2"/>
      <c r="I7" s="2"/>
    </row>
    <row r="8" spans="1:9" x14ac:dyDescent="0.3">
      <c r="A8" s="2">
        <v>5</v>
      </c>
      <c r="B8" s="2" t="s">
        <v>11</v>
      </c>
      <c r="C8" s="13">
        <v>10600000</v>
      </c>
      <c r="D8" s="2"/>
      <c r="E8" s="5">
        <f t="shared" si="0"/>
        <v>106000</v>
      </c>
      <c r="F8" s="5"/>
      <c r="G8" s="2"/>
      <c r="H8" s="2"/>
      <c r="I8" s="2"/>
    </row>
    <row r="9" spans="1:9" x14ac:dyDescent="0.3">
      <c r="A9" s="2">
        <v>6</v>
      </c>
      <c r="B9" s="2" t="s">
        <v>12</v>
      </c>
      <c r="C9" s="13">
        <v>6394000</v>
      </c>
      <c r="D9" s="2"/>
      <c r="E9" s="5">
        <f t="shared" si="0"/>
        <v>63940</v>
      </c>
      <c r="F9" s="5"/>
      <c r="G9" s="2"/>
      <c r="H9" s="2"/>
      <c r="I9" s="2"/>
    </row>
    <row r="10" spans="1:9" x14ac:dyDescent="0.3">
      <c r="A10" s="2">
        <v>7</v>
      </c>
      <c r="B10" s="2" t="s">
        <v>13</v>
      </c>
      <c r="C10" s="13">
        <v>7367000</v>
      </c>
      <c r="D10" s="2"/>
      <c r="E10" s="5">
        <f t="shared" si="0"/>
        <v>73670</v>
      </c>
      <c r="F10" s="5"/>
      <c r="G10" s="2"/>
      <c r="H10" s="2"/>
      <c r="I10" s="2"/>
    </row>
    <row r="11" spans="1:9" x14ac:dyDescent="0.3">
      <c r="A11" s="2">
        <v>8</v>
      </c>
      <c r="B11" s="2" t="s">
        <v>14</v>
      </c>
      <c r="C11" s="13">
        <v>7645000</v>
      </c>
      <c r="D11" s="2"/>
      <c r="E11" s="5">
        <f t="shared" si="0"/>
        <v>76450</v>
      </c>
      <c r="F11" s="5"/>
      <c r="G11" s="2"/>
      <c r="H11" s="2"/>
      <c r="I11" s="2"/>
    </row>
    <row r="12" spans="1:9" x14ac:dyDescent="0.3">
      <c r="A12" s="2">
        <v>9</v>
      </c>
      <c r="B12" s="2" t="s">
        <v>34</v>
      </c>
      <c r="C12" s="13">
        <v>6394000</v>
      </c>
      <c r="D12" s="2"/>
      <c r="E12" s="5">
        <f t="shared" si="0"/>
        <v>63940</v>
      </c>
      <c r="F12" s="5"/>
      <c r="G12" s="2"/>
      <c r="H12" s="2"/>
      <c r="I12" s="2"/>
    </row>
    <row r="13" spans="1:9" x14ac:dyDescent="0.3">
      <c r="A13" s="2">
        <v>10</v>
      </c>
      <c r="B13" s="2" t="s">
        <v>16</v>
      </c>
      <c r="C13" s="13">
        <v>7645000</v>
      </c>
      <c r="D13" s="2"/>
      <c r="E13" s="5">
        <f t="shared" si="0"/>
        <v>76450</v>
      </c>
      <c r="F13" s="5"/>
      <c r="G13" s="2"/>
      <c r="H13" s="2"/>
      <c r="I13" s="2"/>
    </row>
    <row r="14" spans="1:9" x14ac:dyDescent="0.3">
      <c r="A14" s="2">
        <v>11</v>
      </c>
      <c r="B14" s="2" t="s">
        <v>17</v>
      </c>
      <c r="C14" s="13">
        <v>6895000</v>
      </c>
      <c r="D14" s="2"/>
      <c r="E14" s="5">
        <f t="shared" si="0"/>
        <v>68950</v>
      </c>
      <c r="F14" s="5"/>
      <c r="G14" s="2"/>
      <c r="H14" s="2"/>
      <c r="I14" s="2"/>
    </row>
    <row r="15" spans="1:9" x14ac:dyDescent="0.3">
      <c r="A15" s="2">
        <v>12</v>
      </c>
      <c r="B15" s="2" t="s">
        <v>48</v>
      </c>
      <c r="C15" s="13">
        <v>5838000</v>
      </c>
      <c r="D15" s="2"/>
      <c r="E15" s="5">
        <f t="shared" si="0"/>
        <v>58380</v>
      </c>
      <c r="F15" s="5"/>
      <c r="G15" s="2"/>
      <c r="H15" s="2"/>
      <c r="I15" s="2"/>
    </row>
    <row r="16" spans="1:9" s="4" customFormat="1" x14ac:dyDescent="0.3">
      <c r="A16" s="3"/>
      <c r="B16" s="3" t="s">
        <v>19</v>
      </c>
      <c r="C16" s="14">
        <f>SUM(C4:C15)</f>
        <v>97862000</v>
      </c>
      <c r="D16" s="3"/>
      <c r="E16" s="10">
        <f>SUM(E4:E15)</f>
        <v>978620</v>
      </c>
      <c r="F16" s="3"/>
      <c r="G16" s="3"/>
      <c r="H16" s="3"/>
      <c r="I16" s="3"/>
    </row>
    <row r="17" spans="1:9" x14ac:dyDescent="0.3">
      <c r="A17" s="16"/>
      <c r="B17" s="16"/>
      <c r="C17" s="16"/>
      <c r="D17" s="16"/>
      <c r="E17" s="16"/>
      <c r="F17" s="16"/>
      <c r="G17" s="55" t="s">
        <v>52</v>
      </c>
      <c r="H17" s="55"/>
      <c r="I17" s="55"/>
    </row>
    <row r="18" spans="1:9" x14ac:dyDescent="0.3">
      <c r="A18" s="48"/>
      <c r="B18" s="48"/>
      <c r="C18" s="48"/>
      <c r="D18" s="48"/>
      <c r="E18" s="48"/>
      <c r="F18" s="48"/>
      <c r="G18" s="48"/>
      <c r="H18" s="48"/>
      <c r="I18" s="48"/>
    </row>
    <row r="19" spans="1:9" x14ac:dyDescent="0.3">
      <c r="A19" s="48"/>
      <c r="B19" s="48"/>
      <c r="C19" s="48"/>
      <c r="D19" s="48"/>
      <c r="E19" s="48"/>
      <c r="F19" s="48"/>
      <c r="G19" s="48"/>
      <c r="H19" s="48"/>
      <c r="I19" s="48"/>
    </row>
    <row r="20" spans="1:9" x14ac:dyDescent="0.3">
      <c r="A20" s="48"/>
      <c r="B20" s="48"/>
      <c r="C20" s="48"/>
      <c r="D20" s="48"/>
      <c r="E20" s="48"/>
      <c r="F20" s="48"/>
      <c r="G20" s="48"/>
      <c r="H20" s="48"/>
      <c r="I20" s="48"/>
    </row>
    <row r="22" spans="1:9" s="7" customFormat="1" ht="19.5" x14ac:dyDescent="0.35">
      <c r="A22" s="49"/>
      <c r="B22" s="49"/>
      <c r="C22" s="49"/>
      <c r="D22" s="49"/>
      <c r="E22" s="49"/>
      <c r="F22" s="49"/>
      <c r="G22" s="49"/>
      <c r="H22" s="49"/>
      <c r="I22" s="49"/>
    </row>
  </sheetData>
  <mergeCells count="15">
    <mergeCell ref="G17:I17"/>
    <mergeCell ref="A18:I18"/>
    <mergeCell ref="A19:I19"/>
    <mergeCell ref="A20:I20"/>
    <mergeCell ref="A22:B22"/>
    <mergeCell ref="C22:E22"/>
    <mergeCell ref="F22:I22"/>
    <mergeCell ref="A1:I1"/>
    <mergeCell ref="A2:A3"/>
    <mergeCell ref="B2:B3"/>
    <mergeCell ref="C2:C3"/>
    <mergeCell ref="D2:D3"/>
    <mergeCell ref="E2:G2"/>
    <mergeCell ref="H2:H3"/>
    <mergeCell ref="I2:I3"/>
  </mergeCells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87" workbookViewId="0">
      <selection activeCell="D99" sqref="D99"/>
    </sheetView>
  </sheetViews>
  <sheetFormatPr defaultRowHeight="18.75" x14ac:dyDescent="0.3"/>
  <cols>
    <col min="1" max="1" width="6.28515625" style="1" bestFit="1" customWidth="1"/>
    <col min="2" max="2" width="24.42578125" style="33" bestFit="1" customWidth="1"/>
    <col min="3" max="3" width="17.5703125" style="15" bestFit="1" customWidth="1"/>
    <col min="4" max="4" width="11.28515625" style="1" customWidth="1"/>
    <col min="5" max="5" width="14.5703125" style="1" bestFit="1" customWidth="1"/>
    <col min="6" max="6" width="9" style="1" bestFit="1" customWidth="1"/>
    <col min="7" max="7" width="8.85546875" style="1" customWidth="1"/>
    <col min="8" max="8" width="23.5703125" style="1" customWidth="1"/>
    <col min="9" max="9" width="9.140625" style="1"/>
    <col min="10" max="10" width="10.28515625" style="1" bestFit="1" customWidth="1"/>
    <col min="11" max="11" width="11.28515625" style="1" bestFit="1" customWidth="1"/>
    <col min="12" max="12" width="17.85546875" style="1" customWidth="1"/>
    <col min="13" max="16384" width="9.140625" style="1"/>
  </cols>
  <sheetData>
    <row r="1" spans="1:8" x14ac:dyDescent="0.3">
      <c r="A1" s="50" t="s">
        <v>119</v>
      </c>
      <c r="B1" s="50"/>
      <c r="C1" s="50"/>
      <c r="D1" s="50"/>
      <c r="E1" s="50"/>
      <c r="F1" s="50"/>
      <c r="G1" s="50"/>
      <c r="H1" s="50"/>
    </row>
    <row r="2" spans="1:8" s="4" customFormat="1" ht="18.75" customHeight="1" x14ac:dyDescent="0.3">
      <c r="A2" s="56" t="s">
        <v>1</v>
      </c>
      <c r="B2" s="56" t="s">
        <v>2</v>
      </c>
      <c r="C2" s="57" t="s">
        <v>20</v>
      </c>
      <c r="D2" s="58" t="s">
        <v>24</v>
      </c>
      <c r="E2" s="51" t="s">
        <v>3</v>
      </c>
      <c r="F2" s="51"/>
      <c r="G2" s="51"/>
      <c r="H2" s="58" t="s">
        <v>23</v>
      </c>
    </row>
    <row r="3" spans="1:8" s="4" customFormat="1" ht="131.25" customHeight="1" x14ac:dyDescent="0.3">
      <c r="A3" s="56"/>
      <c r="B3" s="56"/>
      <c r="C3" s="57"/>
      <c r="D3" s="58"/>
      <c r="E3" s="17" t="s">
        <v>21</v>
      </c>
      <c r="F3" s="17" t="s">
        <v>22</v>
      </c>
      <c r="G3" s="18" t="s">
        <v>4</v>
      </c>
      <c r="H3" s="58"/>
    </row>
    <row r="4" spans="1:8" s="4" customFormat="1" ht="27" customHeight="1" x14ac:dyDescent="0.3">
      <c r="A4" s="29">
        <v>1</v>
      </c>
      <c r="B4" s="29" t="s">
        <v>5</v>
      </c>
      <c r="C4" s="30">
        <v>12480000</v>
      </c>
      <c r="D4" s="31"/>
      <c r="E4" s="5">
        <f>C4*1%</f>
        <v>124800</v>
      </c>
      <c r="F4" s="31"/>
      <c r="G4" s="29"/>
      <c r="H4" s="31"/>
    </row>
    <row r="5" spans="1:8" ht="27" customHeight="1" x14ac:dyDescent="0.3">
      <c r="A5" s="32">
        <v>2</v>
      </c>
      <c r="B5" s="32" t="s">
        <v>49</v>
      </c>
      <c r="C5" s="13">
        <v>10771000</v>
      </c>
      <c r="D5" s="2"/>
      <c r="E5" s="5">
        <f>C5*1%</f>
        <v>107710</v>
      </c>
      <c r="F5" s="5"/>
      <c r="G5" s="2"/>
      <c r="H5" s="2"/>
    </row>
    <row r="6" spans="1:8" ht="27" customHeight="1" x14ac:dyDescent="0.3">
      <c r="A6" s="29">
        <v>3</v>
      </c>
      <c r="B6" s="32" t="s">
        <v>7</v>
      </c>
      <c r="C6" s="13">
        <v>10337000</v>
      </c>
      <c r="D6" s="2"/>
      <c r="E6" s="5">
        <f t="shared" ref="E6:E16" si="0">C6*1%</f>
        <v>103370</v>
      </c>
      <c r="F6" s="5"/>
      <c r="G6" s="2"/>
      <c r="H6" s="2"/>
    </row>
    <row r="7" spans="1:8" ht="27" customHeight="1" x14ac:dyDescent="0.3">
      <c r="A7" s="32">
        <v>4</v>
      </c>
      <c r="B7" s="32" t="s">
        <v>8</v>
      </c>
      <c r="C7" s="13">
        <v>13783000</v>
      </c>
      <c r="D7" s="2"/>
      <c r="E7" s="5">
        <f t="shared" si="0"/>
        <v>137830</v>
      </c>
      <c r="F7" s="5"/>
      <c r="G7" s="2"/>
      <c r="H7" s="2"/>
    </row>
    <row r="8" spans="1:8" ht="27" customHeight="1" x14ac:dyDescent="0.3">
      <c r="A8" s="29">
        <v>5</v>
      </c>
      <c r="B8" s="32" t="s">
        <v>10</v>
      </c>
      <c r="C8" s="13">
        <v>7645000</v>
      </c>
      <c r="D8" s="2"/>
      <c r="E8" s="5">
        <f t="shared" si="0"/>
        <v>76450</v>
      </c>
      <c r="F8" s="5"/>
      <c r="G8" s="2"/>
      <c r="H8" s="2"/>
    </row>
    <row r="9" spans="1:8" ht="27" customHeight="1" x14ac:dyDescent="0.3">
      <c r="A9" s="32">
        <v>6</v>
      </c>
      <c r="B9" s="32" t="s">
        <v>17</v>
      </c>
      <c r="C9" s="13">
        <v>6969000</v>
      </c>
      <c r="D9" s="2"/>
      <c r="E9" s="5">
        <f t="shared" si="0"/>
        <v>69690</v>
      </c>
      <c r="F9" s="5"/>
      <c r="G9" s="2"/>
      <c r="H9" s="2"/>
    </row>
    <row r="10" spans="1:8" ht="27" customHeight="1" x14ac:dyDescent="0.3">
      <c r="A10" s="29">
        <v>7</v>
      </c>
      <c r="B10" s="32" t="s">
        <v>13</v>
      </c>
      <c r="C10" s="13">
        <v>7436000</v>
      </c>
      <c r="D10" s="2"/>
      <c r="E10" s="5">
        <f t="shared" si="0"/>
        <v>74360</v>
      </c>
      <c r="F10" s="5"/>
      <c r="G10" s="2"/>
      <c r="H10" s="2"/>
    </row>
    <row r="11" spans="1:8" ht="27" customHeight="1" x14ac:dyDescent="0.3">
      <c r="A11" s="32">
        <v>8</v>
      </c>
      <c r="B11" s="32" t="s">
        <v>16</v>
      </c>
      <c r="C11" s="13">
        <v>7714000</v>
      </c>
      <c r="D11" s="2"/>
      <c r="E11" s="5">
        <f>C10*1%</f>
        <v>74360</v>
      </c>
      <c r="F11" s="5"/>
      <c r="G11" s="2"/>
      <c r="H11" s="2"/>
    </row>
    <row r="12" spans="1:8" ht="27" customHeight="1" x14ac:dyDescent="0.3">
      <c r="A12" s="29">
        <v>9</v>
      </c>
      <c r="B12" s="32" t="s">
        <v>34</v>
      </c>
      <c r="C12" s="13">
        <v>6394000</v>
      </c>
      <c r="D12" s="2"/>
      <c r="E12" s="5">
        <f>C11*1%</f>
        <v>77140</v>
      </c>
      <c r="F12" s="5"/>
      <c r="G12" s="2"/>
      <c r="H12" s="2"/>
    </row>
    <row r="13" spans="1:8" ht="27" customHeight="1" x14ac:dyDescent="0.3">
      <c r="A13" s="32">
        <v>10</v>
      </c>
      <c r="B13" s="32" t="s">
        <v>12</v>
      </c>
      <c r="C13" s="13">
        <v>6394000</v>
      </c>
      <c r="D13" s="2"/>
      <c r="E13" s="5">
        <f>C12*1%</f>
        <v>63940</v>
      </c>
      <c r="F13" s="5"/>
      <c r="G13" s="2"/>
      <c r="H13" s="2"/>
    </row>
    <row r="14" spans="1:8" ht="27" customHeight="1" x14ac:dyDescent="0.3">
      <c r="A14" s="29">
        <v>11</v>
      </c>
      <c r="B14" s="32" t="s">
        <v>14</v>
      </c>
      <c r="C14" s="13">
        <v>7714000</v>
      </c>
      <c r="D14" s="2"/>
      <c r="E14" s="5">
        <f t="shared" si="0"/>
        <v>77140</v>
      </c>
      <c r="F14" s="5"/>
      <c r="G14" s="2"/>
      <c r="H14" s="2"/>
    </row>
    <row r="15" spans="1:8" ht="27" customHeight="1" x14ac:dyDescent="0.3">
      <c r="A15" s="32">
        <v>12</v>
      </c>
      <c r="B15" s="32" t="s">
        <v>48</v>
      </c>
      <c r="C15" s="13">
        <v>5838000</v>
      </c>
      <c r="D15" s="2"/>
      <c r="E15" s="5">
        <f t="shared" si="0"/>
        <v>58380</v>
      </c>
      <c r="F15" s="5"/>
      <c r="G15" s="2"/>
      <c r="H15" s="2"/>
    </row>
    <row r="16" spans="1:8" ht="27" customHeight="1" x14ac:dyDescent="0.3">
      <c r="A16" s="29">
        <v>13</v>
      </c>
      <c r="B16" s="33" t="s">
        <v>50</v>
      </c>
      <c r="C16" s="13">
        <v>7853000</v>
      </c>
      <c r="D16" s="2"/>
      <c r="E16" s="5">
        <f t="shared" si="0"/>
        <v>78530</v>
      </c>
      <c r="F16" s="5"/>
      <c r="G16" s="2"/>
      <c r="H16" s="2"/>
    </row>
    <row r="17" spans="1:8" s="4" customFormat="1" ht="27" customHeight="1" x14ac:dyDescent="0.3">
      <c r="A17" s="3"/>
      <c r="B17" s="34" t="s">
        <v>19</v>
      </c>
      <c r="C17" s="14">
        <f>SUM(C4:C16)</f>
        <v>111328000</v>
      </c>
      <c r="D17" s="14">
        <f t="shared" ref="D17:E17" si="1">SUM(D4:D16)</f>
        <v>0</v>
      </c>
      <c r="E17" s="14">
        <f t="shared" si="1"/>
        <v>1123700</v>
      </c>
      <c r="F17" s="3"/>
      <c r="G17" s="3"/>
      <c r="H17" s="3"/>
    </row>
    <row r="18" spans="1:8" x14ac:dyDescent="0.3">
      <c r="A18" s="16"/>
      <c r="B18" s="35"/>
      <c r="C18" s="22"/>
      <c r="D18" s="16"/>
      <c r="E18" s="16"/>
      <c r="F18" s="55"/>
      <c r="G18" s="55"/>
      <c r="H18" s="55"/>
    </row>
    <row r="19" spans="1:8" ht="20.100000000000001" customHeight="1" x14ac:dyDescent="0.3">
      <c r="A19" s="48" t="s">
        <v>120</v>
      </c>
      <c r="B19" s="48"/>
      <c r="C19" s="48"/>
      <c r="D19" s="48"/>
      <c r="E19" s="48"/>
      <c r="F19" s="48"/>
      <c r="G19" s="48"/>
      <c r="H19" s="48"/>
    </row>
    <row r="20" spans="1:8" ht="20.100000000000001" customHeight="1" x14ac:dyDescent="0.3">
      <c r="A20" s="48" t="s">
        <v>121</v>
      </c>
      <c r="B20" s="48"/>
      <c r="C20" s="48"/>
      <c r="D20" s="48"/>
      <c r="E20" s="48"/>
      <c r="F20" s="48"/>
      <c r="G20" s="48"/>
      <c r="H20" s="48"/>
    </row>
    <row r="21" spans="1:8" ht="20.100000000000001" customHeight="1" x14ac:dyDescent="0.3">
      <c r="A21" s="48" t="s">
        <v>122</v>
      </c>
      <c r="B21" s="48"/>
      <c r="C21" s="48"/>
      <c r="D21" s="48"/>
      <c r="E21" s="48"/>
      <c r="F21" s="48"/>
      <c r="G21" s="48"/>
      <c r="H21" s="48"/>
    </row>
    <row r="22" spans="1:8" ht="20.100000000000001" customHeight="1" x14ac:dyDescent="0.3">
      <c r="A22" s="48" t="s">
        <v>123</v>
      </c>
      <c r="B22" s="48"/>
      <c r="C22" s="48"/>
      <c r="D22" s="48"/>
      <c r="E22" s="48"/>
      <c r="F22" s="48"/>
      <c r="G22" s="48"/>
      <c r="H22" s="48"/>
    </row>
    <row r="23" spans="1:8" s="7" customFormat="1" ht="20.100000000000001" customHeight="1" x14ac:dyDescent="0.35">
      <c r="A23" s="49" t="s">
        <v>28</v>
      </c>
      <c r="B23" s="49"/>
      <c r="C23" s="49" t="s">
        <v>29</v>
      </c>
      <c r="D23" s="49"/>
      <c r="E23" s="49"/>
      <c r="F23" s="49" t="s">
        <v>30</v>
      </c>
      <c r="G23" s="49"/>
      <c r="H23" s="49"/>
    </row>
    <row r="36" spans="1:8" x14ac:dyDescent="0.3">
      <c r="A36" s="50" t="s">
        <v>124</v>
      </c>
      <c r="B36" s="50"/>
      <c r="C36" s="50"/>
      <c r="D36" s="50"/>
      <c r="E36" s="50"/>
      <c r="F36" s="50"/>
      <c r="G36" s="50"/>
      <c r="H36" s="50"/>
    </row>
    <row r="37" spans="1:8" s="4" customFormat="1" ht="18.75" customHeight="1" x14ac:dyDescent="0.3">
      <c r="A37" s="56" t="s">
        <v>1</v>
      </c>
      <c r="B37" s="56" t="s">
        <v>2</v>
      </c>
      <c r="C37" s="57" t="s">
        <v>20</v>
      </c>
      <c r="D37" s="58" t="s">
        <v>24</v>
      </c>
      <c r="E37" s="51" t="s">
        <v>3</v>
      </c>
      <c r="F37" s="51"/>
      <c r="G37" s="51"/>
      <c r="H37" s="58" t="s">
        <v>23</v>
      </c>
    </row>
    <row r="38" spans="1:8" s="4" customFormat="1" ht="131.25" customHeight="1" x14ac:dyDescent="0.3">
      <c r="A38" s="56"/>
      <c r="B38" s="56"/>
      <c r="C38" s="57"/>
      <c r="D38" s="58"/>
      <c r="E38" s="31" t="s">
        <v>21</v>
      </c>
      <c r="F38" s="31" t="s">
        <v>22</v>
      </c>
      <c r="G38" s="29" t="s">
        <v>4</v>
      </c>
      <c r="H38" s="58"/>
    </row>
    <row r="39" spans="1:8" s="4" customFormat="1" ht="27" customHeight="1" x14ac:dyDescent="0.3">
      <c r="A39" s="29">
        <v>1</v>
      </c>
      <c r="B39" s="29" t="s">
        <v>5</v>
      </c>
      <c r="C39" s="30">
        <v>12480000</v>
      </c>
      <c r="D39" s="31"/>
      <c r="E39" s="5">
        <f>C39*1%</f>
        <v>124800</v>
      </c>
      <c r="F39" s="31"/>
      <c r="G39" s="29"/>
      <c r="H39" s="31"/>
    </row>
    <row r="40" spans="1:8" ht="27" customHeight="1" x14ac:dyDescent="0.3">
      <c r="A40" s="32">
        <v>2</v>
      </c>
      <c r="B40" s="32" t="s">
        <v>49</v>
      </c>
      <c r="C40" s="13">
        <v>10771000</v>
      </c>
      <c r="D40" s="2"/>
      <c r="E40" s="5">
        <f>C40*1%</f>
        <v>107710</v>
      </c>
      <c r="F40" s="5"/>
      <c r="G40" s="2"/>
      <c r="H40" s="2"/>
    </row>
    <row r="41" spans="1:8" ht="27" customHeight="1" x14ac:dyDescent="0.3">
      <c r="A41" s="29">
        <v>3</v>
      </c>
      <c r="B41" s="32" t="s">
        <v>7</v>
      </c>
      <c r="C41" s="13">
        <v>10337000</v>
      </c>
      <c r="D41" s="2"/>
      <c r="E41" s="5">
        <f t="shared" ref="E41:E45" si="2">C41*1%</f>
        <v>103370</v>
      </c>
      <c r="F41" s="5"/>
      <c r="G41" s="2"/>
      <c r="H41" s="2"/>
    </row>
    <row r="42" spans="1:8" ht="27" customHeight="1" x14ac:dyDescent="0.3">
      <c r="A42" s="32">
        <v>4</v>
      </c>
      <c r="B42" s="32" t="s">
        <v>8</v>
      </c>
      <c r="C42" s="13">
        <v>13783000</v>
      </c>
      <c r="D42" s="2"/>
      <c r="E42" s="5">
        <f t="shared" si="2"/>
        <v>137830</v>
      </c>
      <c r="F42" s="5"/>
      <c r="G42" s="2"/>
      <c r="H42" s="2"/>
    </row>
    <row r="43" spans="1:8" ht="27" customHeight="1" x14ac:dyDescent="0.3">
      <c r="A43" s="29">
        <v>5</v>
      </c>
      <c r="B43" s="32" t="s">
        <v>10</v>
      </c>
      <c r="C43" s="13">
        <v>7645000</v>
      </c>
      <c r="D43" s="2"/>
      <c r="E43" s="5">
        <f t="shared" si="2"/>
        <v>76450</v>
      </c>
      <c r="F43" s="5"/>
      <c r="G43" s="2"/>
      <c r="H43" s="2"/>
    </row>
    <row r="44" spans="1:8" ht="27" customHeight="1" x14ac:dyDescent="0.3">
      <c r="A44" s="32">
        <v>6</v>
      </c>
      <c r="B44" s="32" t="s">
        <v>17</v>
      </c>
      <c r="C44" s="13">
        <v>6969000</v>
      </c>
      <c r="D44" s="2"/>
      <c r="E44" s="5">
        <f t="shared" si="2"/>
        <v>69690</v>
      </c>
      <c r="F44" s="5"/>
      <c r="G44" s="2"/>
      <c r="H44" s="2"/>
    </row>
    <row r="45" spans="1:8" ht="27" customHeight="1" x14ac:dyDescent="0.3">
      <c r="A45" s="29">
        <v>7</v>
      </c>
      <c r="B45" s="32" t="s">
        <v>13</v>
      </c>
      <c r="C45" s="13">
        <v>7436000</v>
      </c>
      <c r="D45" s="2"/>
      <c r="E45" s="5">
        <f t="shared" si="2"/>
        <v>74360</v>
      </c>
      <c r="F45" s="5"/>
      <c r="G45" s="2"/>
      <c r="H45" s="2"/>
    </row>
    <row r="46" spans="1:8" ht="27" customHeight="1" x14ac:dyDescent="0.3">
      <c r="A46" s="32">
        <v>8</v>
      </c>
      <c r="B46" s="32" t="s">
        <v>16</v>
      </c>
      <c r="C46" s="13">
        <v>7714000</v>
      </c>
      <c r="D46" s="2"/>
      <c r="E46" s="5">
        <f>C45*1%</f>
        <v>74360</v>
      </c>
      <c r="F46" s="5"/>
      <c r="G46" s="2"/>
      <c r="H46" s="2"/>
    </row>
    <row r="47" spans="1:8" ht="27" customHeight="1" x14ac:dyDescent="0.3">
      <c r="A47" s="29">
        <v>9</v>
      </c>
      <c r="B47" s="32" t="s">
        <v>34</v>
      </c>
      <c r="C47" s="13">
        <v>6394000</v>
      </c>
      <c r="D47" s="2"/>
      <c r="E47" s="5">
        <f>C46*1%</f>
        <v>77140</v>
      </c>
      <c r="F47" s="5"/>
      <c r="G47" s="2"/>
      <c r="H47" s="2"/>
    </row>
    <row r="48" spans="1:8" ht="27" customHeight="1" x14ac:dyDescent="0.3">
      <c r="A48" s="32">
        <v>10</v>
      </c>
      <c r="B48" s="32" t="s">
        <v>12</v>
      </c>
      <c r="C48" s="13">
        <v>6394000</v>
      </c>
      <c r="D48" s="2"/>
      <c r="E48" s="5">
        <f>C47*1%</f>
        <v>63940</v>
      </c>
      <c r="F48" s="5"/>
      <c r="G48" s="2"/>
      <c r="H48" s="2"/>
    </row>
    <row r="49" spans="1:8" ht="27" customHeight="1" x14ac:dyDescent="0.3">
      <c r="A49" s="29">
        <v>11</v>
      </c>
      <c r="B49" s="32" t="s">
        <v>14</v>
      </c>
      <c r="C49" s="13">
        <v>7714000</v>
      </c>
      <c r="D49" s="2"/>
      <c r="E49" s="5">
        <f t="shared" ref="E49:E51" si="3">C49*1%</f>
        <v>77140</v>
      </c>
      <c r="F49" s="5"/>
      <c r="G49" s="2"/>
      <c r="H49" s="2"/>
    </row>
    <row r="50" spans="1:8" ht="27" customHeight="1" x14ac:dyDescent="0.3">
      <c r="A50" s="32">
        <v>12</v>
      </c>
      <c r="B50" s="32" t="s">
        <v>48</v>
      </c>
      <c r="C50" s="13">
        <v>5838000</v>
      </c>
      <c r="D50" s="2"/>
      <c r="E50" s="5">
        <f t="shared" si="3"/>
        <v>58380</v>
      </c>
      <c r="F50" s="5"/>
      <c r="G50" s="2"/>
      <c r="H50" s="2"/>
    </row>
    <row r="51" spans="1:8" ht="27" customHeight="1" x14ac:dyDescent="0.3">
      <c r="A51" s="29">
        <v>13</v>
      </c>
      <c r="B51" s="33" t="s">
        <v>50</v>
      </c>
      <c r="C51" s="13">
        <v>7853000</v>
      </c>
      <c r="D51" s="2"/>
      <c r="E51" s="5">
        <f t="shared" si="3"/>
        <v>78530</v>
      </c>
      <c r="F51" s="5"/>
      <c r="G51" s="2"/>
      <c r="H51" s="2"/>
    </row>
    <row r="52" spans="1:8" s="4" customFormat="1" ht="27" customHeight="1" x14ac:dyDescent="0.3">
      <c r="A52" s="3"/>
      <c r="B52" s="34" t="s">
        <v>19</v>
      </c>
      <c r="C52" s="14">
        <f>SUM(C39:C51)</f>
        <v>111328000</v>
      </c>
      <c r="D52" s="14">
        <f t="shared" ref="D52" si="4">SUM(D39:D51)</f>
        <v>0</v>
      </c>
      <c r="E52" s="14">
        <f t="shared" ref="E52" si="5">SUM(E39:E51)</f>
        <v>1123700</v>
      </c>
      <c r="F52" s="3"/>
      <c r="G52" s="3"/>
      <c r="H52" s="3"/>
    </row>
    <row r="53" spans="1:8" x14ac:dyDescent="0.3">
      <c r="A53" s="16"/>
      <c r="B53" s="35"/>
      <c r="C53" s="22"/>
      <c r="D53" s="16"/>
      <c r="E53" s="16"/>
      <c r="F53" s="55"/>
      <c r="G53" s="55"/>
      <c r="H53" s="55"/>
    </row>
    <row r="54" spans="1:8" ht="20.100000000000001" customHeight="1" x14ac:dyDescent="0.3">
      <c r="A54" s="48" t="s">
        <v>125</v>
      </c>
      <c r="B54" s="48"/>
      <c r="C54" s="48"/>
      <c r="D54" s="48"/>
      <c r="E54" s="48"/>
      <c r="F54" s="48"/>
      <c r="G54" s="48"/>
      <c r="H54" s="48"/>
    </row>
    <row r="55" spans="1:8" ht="20.100000000000001" customHeight="1" x14ac:dyDescent="0.3">
      <c r="A55" s="48" t="s">
        <v>121</v>
      </c>
      <c r="B55" s="48"/>
      <c r="C55" s="48"/>
      <c r="D55" s="48"/>
      <c r="E55" s="48"/>
      <c r="F55" s="48"/>
      <c r="G55" s="48"/>
      <c r="H55" s="48"/>
    </row>
    <row r="56" spans="1:8" ht="20.100000000000001" customHeight="1" x14ac:dyDescent="0.3">
      <c r="A56" s="48" t="s">
        <v>122</v>
      </c>
      <c r="B56" s="48"/>
      <c r="C56" s="48"/>
      <c r="D56" s="48"/>
      <c r="E56" s="48"/>
      <c r="F56" s="48"/>
      <c r="G56" s="48"/>
      <c r="H56" s="48"/>
    </row>
    <row r="57" spans="1:8" ht="20.100000000000001" customHeight="1" x14ac:dyDescent="0.3">
      <c r="A57" s="48" t="s">
        <v>126</v>
      </c>
      <c r="B57" s="48"/>
      <c r="C57" s="48"/>
      <c r="D57" s="48"/>
      <c r="E57" s="48"/>
      <c r="F57" s="48"/>
      <c r="G57" s="48"/>
      <c r="H57" s="48"/>
    </row>
    <row r="58" spans="1:8" s="7" customFormat="1" ht="20.100000000000001" customHeight="1" x14ac:dyDescent="0.35">
      <c r="A58" s="49" t="s">
        <v>28</v>
      </c>
      <c r="B58" s="49"/>
      <c r="C58" s="49" t="s">
        <v>29</v>
      </c>
      <c r="D58" s="49"/>
      <c r="E58" s="49"/>
      <c r="F58" s="49" t="s">
        <v>30</v>
      </c>
      <c r="G58" s="49"/>
      <c r="H58" s="49"/>
    </row>
    <row r="71" spans="1:8" x14ac:dyDescent="0.3">
      <c r="A71" s="50" t="s">
        <v>127</v>
      </c>
      <c r="B71" s="50"/>
      <c r="C71" s="50"/>
      <c r="D71" s="50"/>
      <c r="E71" s="50"/>
      <c r="F71" s="50"/>
      <c r="G71" s="50"/>
      <c r="H71" s="50"/>
    </row>
    <row r="72" spans="1:8" s="4" customFormat="1" ht="18.75" customHeight="1" x14ac:dyDescent="0.3">
      <c r="A72" s="56" t="s">
        <v>1</v>
      </c>
      <c r="B72" s="56" t="s">
        <v>2</v>
      </c>
      <c r="C72" s="57" t="s">
        <v>20</v>
      </c>
      <c r="D72" s="58" t="s">
        <v>24</v>
      </c>
      <c r="E72" s="51" t="s">
        <v>3</v>
      </c>
      <c r="F72" s="51"/>
      <c r="G72" s="51"/>
      <c r="H72" s="58" t="s">
        <v>23</v>
      </c>
    </row>
    <row r="73" spans="1:8" s="4" customFormat="1" ht="131.25" customHeight="1" x14ac:dyDescent="0.3">
      <c r="A73" s="56"/>
      <c r="B73" s="56"/>
      <c r="C73" s="57"/>
      <c r="D73" s="58"/>
      <c r="E73" s="31" t="s">
        <v>21</v>
      </c>
      <c r="F73" s="31" t="s">
        <v>22</v>
      </c>
      <c r="G73" s="29" t="s">
        <v>4</v>
      </c>
      <c r="H73" s="58"/>
    </row>
    <row r="74" spans="1:8" s="4" customFormat="1" ht="27" customHeight="1" x14ac:dyDescent="0.3">
      <c r="A74" s="29">
        <v>1</v>
      </c>
      <c r="B74" s="29" t="s">
        <v>5</v>
      </c>
      <c r="C74" s="30">
        <v>12480000</v>
      </c>
      <c r="D74" s="31"/>
      <c r="E74" s="5">
        <f>C74*1%</f>
        <v>124800</v>
      </c>
      <c r="F74" s="31"/>
      <c r="G74" s="29"/>
      <c r="H74" s="31"/>
    </row>
    <row r="75" spans="1:8" ht="27" customHeight="1" x14ac:dyDescent="0.3">
      <c r="A75" s="32">
        <v>2</v>
      </c>
      <c r="B75" s="32" t="s">
        <v>49</v>
      </c>
      <c r="C75" s="13">
        <v>10771000</v>
      </c>
      <c r="D75" s="2"/>
      <c r="E75" s="5">
        <f>C75*1%</f>
        <v>107710</v>
      </c>
      <c r="F75" s="5"/>
      <c r="G75" s="2"/>
      <c r="H75" s="2"/>
    </row>
    <row r="76" spans="1:8" ht="27" customHeight="1" x14ac:dyDescent="0.3">
      <c r="A76" s="29">
        <v>3</v>
      </c>
      <c r="B76" s="32" t="s">
        <v>7</v>
      </c>
      <c r="C76" s="13">
        <v>10337000</v>
      </c>
      <c r="D76" s="2"/>
      <c r="E76" s="5">
        <f t="shared" ref="E76:E80" si="6">C76*1%</f>
        <v>103370</v>
      </c>
      <c r="F76" s="5"/>
      <c r="G76" s="2"/>
      <c r="H76" s="2"/>
    </row>
    <row r="77" spans="1:8" ht="27" customHeight="1" x14ac:dyDescent="0.3">
      <c r="A77" s="32">
        <v>4</v>
      </c>
      <c r="B77" s="32" t="s">
        <v>8</v>
      </c>
      <c r="C77" s="13">
        <v>13783000</v>
      </c>
      <c r="D77" s="2"/>
      <c r="E77" s="5">
        <f t="shared" si="6"/>
        <v>137830</v>
      </c>
      <c r="F77" s="5"/>
      <c r="G77" s="2"/>
      <c r="H77" s="2"/>
    </row>
    <row r="78" spans="1:8" ht="27" customHeight="1" x14ac:dyDescent="0.3">
      <c r="A78" s="29">
        <v>5</v>
      </c>
      <c r="B78" s="32" t="s">
        <v>10</v>
      </c>
      <c r="C78" s="13">
        <v>7645000</v>
      </c>
      <c r="D78" s="2"/>
      <c r="E78" s="5">
        <f t="shared" si="6"/>
        <v>76450</v>
      </c>
      <c r="F78" s="5"/>
      <c r="G78" s="2"/>
      <c r="H78" s="2"/>
    </row>
    <row r="79" spans="1:8" ht="27" customHeight="1" x14ac:dyDescent="0.3">
      <c r="A79" s="32">
        <v>6</v>
      </c>
      <c r="B79" s="32" t="s">
        <v>17</v>
      </c>
      <c r="C79" s="13">
        <v>6969000</v>
      </c>
      <c r="D79" s="2"/>
      <c r="E79" s="5">
        <f t="shared" si="6"/>
        <v>69690</v>
      </c>
      <c r="F79" s="5"/>
      <c r="G79" s="2"/>
      <c r="H79" s="2"/>
    </row>
    <row r="80" spans="1:8" ht="27" customHeight="1" x14ac:dyDescent="0.3">
      <c r="A80" s="29">
        <v>7</v>
      </c>
      <c r="B80" s="32" t="s">
        <v>13</v>
      </c>
      <c r="C80" s="13">
        <v>7436000</v>
      </c>
      <c r="D80" s="2"/>
      <c r="E80" s="5">
        <f t="shared" si="6"/>
        <v>74360</v>
      </c>
      <c r="F80" s="5"/>
      <c r="G80" s="2"/>
      <c r="H80" s="2"/>
    </row>
    <row r="81" spans="1:8" ht="27" customHeight="1" x14ac:dyDescent="0.3">
      <c r="A81" s="32">
        <v>8</v>
      </c>
      <c r="B81" s="32" t="s">
        <v>16</v>
      </c>
      <c r="C81" s="13">
        <v>7714000</v>
      </c>
      <c r="D81" s="2"/>
      <c r="E81" s="5">
        <f>C80*1%</f>
        <v>74360</v>
      </c>
      <c r="F81" s="5"/>
      <c r="G81" s="2"/>
      <c r="H81" s="2"/>
    </row>
    <row r="82" spans="1:8" ht="27" customHeight="1" x14ac:dyDescent="0.3">
      <c r="A82" s="29">
        <v>9</v>
      </c>
      <c r="B82" s="32" t="s">
        <v>34</v>
      </c>
      <c r="C82" s="13">
        <v>6394000</v>
      </c>
      <c r="D82" s="2"/>
      <c r="E82" s="5">
        <f>C81*1%</f>
        <v>77140</v>
      </c>
      <c r="F82" s="5"/>
      <c r="G82" s="2"/>
      <c r="H82" s="2"/>
    </row>
    <row r="83" spans="1:8" ht="27" customHeight="1" x14ac:dyDescent="0.3">
      <c r="A83" s="32">
        <v>10</v>
      </c>
      <c r="B83" s="32" t="s">
        <v>12</v>
      </c>
      <c r="C83" s="13">
        <v>6394000</v>
      </c>
      <c r="D83" s="2"/>
      <c r="E83" s="5">
        <f>C82*1%</f>
        <v>63940</v>
      </c>
      <c r="F83" s="5"/>
      <c r="G83" s="2"/>
      <c r="H83" s="2"/>
    </row>
    <row r="84" spans="1:8" ht="27" customHeight="1" x14ac:dyDescent="0.3">
      <c r="A84" s="29">
        <v>11</v>
      </c>
      <c r="B84" s="32" t="s">
        <v>14</v>
      </c>
      <c r="C84" s="13">
        <v>7714000</v>
      </c>
      <c r="D84" s="2"/>
      <c r="E84" s="5">
        <f t="shared" ref="E84:E86" si="7">C84*1%</f>
        <v>77140</v>
      </c>
      <c r="F84" s="5"/>
      <c r="G84" s="2"/>
      <c r="H84" s="2"/>
    </row>
    <row r="85" spans="1:8" ht="27" customHeight="1" x14ac:dyDescent="0.3">
      <c r="A85" s="32">
        <v>12</v>
      </c>
      <c r="B85" s="32" t="s">
        <v>48</v>
      </c>
      <c r="C85" s="13">
        <v>5838000</v>
      </c>
      <c r="D85" s="2"/>
      <c r="E85" s="5">
        <f t="shared" si="7"/>
        <v>58380</v>
      </c>
      <c r="F85" s="5"/>
      <c r="G85" s="2"/>
      <c r="H85" s="2"/>
    </row>
    <row r="86" spans="1:8" ht="27" customHeight="1" x14ac:dyDescent="0.3">
      <c r="A86" s="29">
        <v>13</v>
      </c>
      <c r="B86" s="33" t="s">
        <v>50</v>
      </c>
      <c r="C86" s="13">
        <v>7853000</v>
      </c>
      <c r="D86" s="2"/>
      <c r="E86" s="5">
        <f t="shared" si="7"/>
        <v>78530</v>
      </c>
      <c r="F86" s="5"/>
      <c r="G86" s="2"/>
      <c r="H86" s="2"/>
    </row>
    <row r="87" spans="1:8" s="4" customFormat="1" ht="27" customHeight="1" x14ac:dyDescent="0.3">
      <c r="A87" s="3"/>
      <c r="B87" s="34" t="s">
        <v>19</v>
      </c>
      <c r="C87" s="14">
        <f>SUM(C74:C86)</f>
        <v>111328000</v>
      </c>
      <c r="D87" s="14">
        <f t="shared" ref="D87" si="8">SUM(D74:D86)</f>
        <v>0</v>
      </c>
      <c r="E87" s="14">
        <f t="shared" ref="E87" si="9">SUM(E74:E86)</f>
        <v>1123700</v>
      </c>
      <c r="F87" s="3"/>
      <c r="G87" s="3"/>
      <c r="H87" s="3"/>
    </row>
    <row r="88" spans="1:8" x14ac:dyDescent="0.3">
      <c r="A88" s="16"/>
      <c r="B88" s="35"/>
      <c r="C88" s="22"/>
      <c r="D88" s="16"/>
      <c r="E88" s="16"/>
      <c r="F88" s="55"/>
      <c r="G88" s="55"/>
      <c r="H88" s="55"/>
    </row>
    <row r="89" spans="1:8" ht="20.100000000000001" customHeight="1" x14ac:dyDescent="0.3">
      <c r="A89" s="48" t="s">
        <v>129</v>
      </c>
      <c r="B89" s="48"/>
      <c r="C89" s="48"/>
      <c r="D89" s="48"/>
      <c r="E89" s="48"/>
      <c r="F89" s="48"/>
      <c r="G89" s="48"/>
      <c r="H89" s="48"/>
    </row>
    <row r="90" spans="1:8" ht="20.100000000000001" customHeight="1" x14ac:dyDescent="0.3">
      <c r="A90" s="48" t="s">
        <v>121</v>
      </c>
      <c r="B90" s="48"/>
      <c r="C90" s="48"/>
      <c r="D90" s="48"/>
      <c r="E90" s="48"/>
      <c r="F90" s="48"/>
      <c r="G90" s="48"/>
      <c r="H90" s="48"/>
    </row>
    <row r="91" spans="1:8" ht="20.100000000000001" customHeight="1" x14ac:dyDescent="0.3">
      <c r="A91" s="48" t="s">
        <v>122</v>
      </c>
      <c r="B91" s="48"/>
      <c r="C91" s="48"/>
      <c r="D91" s="48"/>
      <c r="E91" s="48"/>
      <c r="F91" s="48"/>
      <c r="G91" s="48"/>
      <c r="H91" s="48"/>
    </row>
    <row r="92" spans="1:8" ht="20.100000000000001" customHeight="1" x14ac:dyDescent="0.3">
      <c r="A92" s="48" t="s">
        <v>128</v>
      </c>
      <c r="B92" s="48"/>
      <c r="C92" s="48"/>
      <c r="D92" s="48"/>
      <c r="E92" s="48"/>
      <c r="F92" s="48"/>
      <c r="G92" s="48"/>
      <c r="H92" s="48"/>
    </row>
    <row r="93" spans="1:8" s="7" customFormat="1" ht="20.100000000000001" customHeight="1" x14ac:dyDescent="0.35">
      <c r="A93" s="49" t="s">
        <v>28</v>
      </c>
      <c r="B93" s="49"/>
      <c r="C93" s="49" t="s">
        <v>29</v>
      </c>
      <c r="D93" s="49"/>
      <c r="E93" s="49"/>
      <c r="F93" s="49" t="s">
        <v>30</v>
      </c>
      <c r="G93" s="49"/>
      <c r="H93" s="49"/>
    </row>
  </sheetData>
  <mergeCells count="45">
    <mergeCell ref="F18:H18"/>
    <mergeCell ref="A19:H19"/>
    <mergeCell ref="A20:H20"/>
    <mergeCell ref="A21:H21"/>
    <mergeCell ref="A23:B23"/>
    <mergeCell ref="C23:E23"/>
    <mergeCell ref="F23:H23"/>
    <mergeCell ref="A22:H22"/>
    <mergeCell ref="A1:H1"/>
    <mergeCell ref="A2:A3"/>
    <mergeCell ref="B2:B3"/>
    <mergeCell ref="C2:C3"/>
    <mergeCell ref="D2:D3"/>
    <mergeCell ref="E2:G2"/>
    <mergeCell ref="H2:H3"/>
    <mergeCell ref="A36:H36"/>
    <mergeCell ref="A37:A38"/>
    <mergeCell ref="B37:B38"/>
    <mergeCell ref="C37:C38"/>
    <mergeCell ref="D37:D38"/>
    <mergeCell ref="E37:G37"/>
    <mergeCell ref="H37:H38"/>
    <mergeCell ref="F53:H53"/>
    <mergeCell ref="A54:H54"/>
    <mergeCell ref="A55:H55"/>
    <mergeCell ref="A56:H56"/>
    <mergeCell ref="A57:H57"/>
    <mergeCell ref="A58:B58"/>
    <mergeCell ref="C58:E58"/>
    <mergeCell ref="F58:H58"/>
    <mergeCell ref="A71:H71"/>
    <mergeCell ref="A72:A73"/>
    <mergeCell ref="B72:B73"/>
    <mergeCell ref="C72:C73"/>
    <mergeCell ref="D72:D73"/>
    <mergeCell ref="E72:G72"/>
    <mergeCell ref="H72:H73"/>
    <mergeCell ref="A93:B93"/>
    <mergeCell ref="C93:E93"/>
    <mergeCell ref="F93:H93"/>
    <mergeCell ref="F88:H88"/>
    <mergeCell ref="A89:H89"/>
    <mergeCell ref="A90:H90"/>
    <mergeCell ref="A91:H91"/>
    <mergeCell ref="A92:H92"/>
  </mergeCells>
  <pageMargins left="0.31496062992125984" right="0.11811023622047245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Sheet2</vt:lpstr>
      <vt:lpstr>Sheet3</vt:lpstr>
      <vt:lpstr>Sheet4</vt:lpstr>
      <vt:lpstr>THANG 4;5;6</vt:lpstr>
      <vt:lpstr>THÁNG 7;8;9</vt:lpstr>
      <vt:lpstr>THANG 10</vt:lpstr>
      <vt:lpstr>THANG 11;12</vt:lpstr>
      <vt:lpstr>THANG 1;2;3</vt:lpstr>
      <vt:lpstr>THANG 4;5;62019</vt:lpstr>
      <vt:lpstr>quý 3.19</vt:lpstr>
      <vt:lpstr>quý 4.19</vt:lpstr>
      <vt:lpstr>quý 1.20</vt:lpstr>
      <vt:lpstr>quý 2.20</vt:lpstr>
      <vt:lpstr>quý 3.20</vt:lpstr>
      <vt:lpstr>quý 4.20</vt:lpstr>
      <vt:lpstr>quý 1.21</vt:lpstr>
      <vt:lpstr>quý 2.21</vt:lpstr>
      <vt:lpstr>quý 3.21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2021-04-02T04:12:30Z</cp:lastPrinted>
  <dcterms:created xsi:type="dcterms:W3CDTF">2017-12-11T02:27:05Z</dcterms:created>
  <dcterms:modified xsi:type="dcterms:W3CDTF">2022-01-25T05:12:14Z</dcterms:modified>
</cp:coreProperties>
</file>